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4" activeTab="3"/>
  </bookViews>
  <sheets>
    <sheet name="Форма №2 (табл. 1,2) 2014г" sheetId="1" r:id="rId1"/>
    <sheet name="Форма № 2 (табл. 3) 2014г " sheetId="2" r:id="rId2"/>
    <sheet name="Форма №2 (табл. 1,2) 2015г " sheetId="3" r:id="rId3"/>
    <sheet name="Форма № 2 (табл. 3) 2015г " sheetId="4" r:id="rId4"/>
  </sheets>
  <externalReferences>
    <externalReference r:id="rId7"/>
  </externalReferences>
  <definedNames>
    <definedName name="_xlnm.Print_Area" localSheetId="1">'Форма № 2 (табл. 3) 2014г '!$A$1:$M$29</definedName>
    <definedName name="_xlnm.Print_Area" localSheetId="3">'Форма № 2 (табл. 3) 2015г '!$A$1:$M$29</definedName>
    <definedName name="_xlnm.Print_Area" localSheetId="0">'Форма №2 (табл. 1,2) 2014г'!$A$1:$D$49</definedName>
    <definedName name="_xlnm.Print_Area" localSheetId="2">'Форма №2 (табл. 1,2) 2015г '!$A$1:$D$49</definedName>
  </definedNames>
  <calcPr fullCalcOnLoad="1"/>
</workbook>
</file>

<file path=xl/sharedStrings.xml><?xml version="1.0" encoding="utf-8"?>
<sst xmlns="http://schemas.openxmlformats.org/spreadsheetml/2006/main" count="284" uniqueCount="94">
  <si>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</si>
  <si>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</si>
  <si>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</si>
  <si>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</si>
  <si>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</si>
  <si>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</si>
  <si>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</si>
  <si>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</si>
  <si>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</si>
  <si>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</si>
  <si>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</si>
  <si>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</si>
  <si>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</si>
  <si>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</si>
  <si>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</si>
  <si>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</si>
  <si>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</si>
  <si>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</si>
  <si>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</si>
  <si>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</si>
  <si>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</si>
  <si>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</si>
  <si>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</si>
  <si>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</si>
  <si>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</si>
  <si>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</si>
  <si>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</si>
  <si>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</si>
  <si>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</si>
  <si>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</si>
  <si>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</si>
  <si>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</si>
  <si>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</si>
  <si>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</si>
  <si>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</si>
  <si>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</si>
  <si>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</si>
  <si>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</si>
  <si>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</si>
  <si>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</si>
  <si>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</si>
  <si>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</si>
  <si>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</si>
  <si>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</si>
  <si>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</si>
  <si>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</si>
  <si>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</si>
  <si>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</si>
  <si>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</si>
  <si>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</si>
  <si>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</si>
  <si>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</si>
  <si>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</si>
  <si>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</si>
  <si>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</si>
  <si>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</si>
  <si>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</si>
  <si>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</si>
  <si>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</si>
  <si>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</si>
  <si>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</si>
  <si>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</si>
  <si>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</si>
  <si>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</si>
  <si>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</si>
  <si>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</si>
  <si>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</si>
  <si>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</si>
  <si>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</si>
  <si>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</si>
  <si>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</si>
  <si>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</si>
  <si>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</si>
  <si>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</si>
  <si>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</si>
  <si>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</si>
  <si>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</si>
  <si>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</si>
  <si>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</si>
  <si>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</si>
  <si>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</si>
  <si>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</si>
  <si>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</si>
  <si>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</si>
  <si>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</si>
  <si>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</si>
  <si>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</si>
  <si>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</si>
  <si>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</si>
  <si>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</si>
  <si>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об основных показателях финансово-хозяйственной деятельности</t>
  </si>
  <si>
    <t>за 2014 г.</t>
  </si>
  <si>
    <t>ПАО "Мурманский морской торговый порт"</t>
  </si>
  <si>
    <t>за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</si>
</sst>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  <numFmt numFmtId="168" formatCode="#,##0.0"/>
    <numFmt numFmtId="169" formatCode="#,##0.00_-;#,##0.00\-;&quot; &quot;"/>
    <numFmt numFmtId="170" formatCode="#,##0_-;#,##0\-;&quot; &quot;"/>
    <numFmt numFmtId="171" formatCode="#,##0_-\ &quot;   &quot;;#,##0\-\ &quot;   &quot;;&quot; &quot;"/>
    <numFmt numFmtId="172" formatCode="#,##0.000_-\ &quot;   &quot;;#,##0.000\-\ &quot;   &quot;;&quot; &quot;"/>
    <numFmt numFmtId="17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14"/>
      <color indexed="63"/>
      <name val="Times New Roman"/>
      <family val="1"/>
    </font>
    <font>
      <sz val="14"/>
      <color indexed="63"/>
      <name val="Calibri"/>
      <family val="2"/>
    </font>
    <font>
      <sz val="11"/>
      <color indexed="53"/>
      <name val="Times New Roman"/>
      <family val="1"/>
    </font>
    <font>
      <b/>
      <sz val="12"/>
      <color indexed="63"/>
      <name val="Times New Roman"/>
      <family val="1"/>
    </font>
    <font>
      <b/>
      <u val="single"/>
      <sz val="11"/>
      <color indexed="63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65" fontId="46" fillId="0" borderId="10" xfId="58" applyNumberFormat="1" applyFont="1" applyBorder="1" applyAlignment="1">
      <alignment/>
    </xf>
    <xf numFmtId="165" fontId="46" fillId="0" borderId="10" xfId="58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2"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165" fontId="49" fillId="33" borderId="10" xfId="58" applyNumberFormat="1" applyFont="1" applyFill="1" applyBorder="1" applyAlignment="1">
      <alignment/>
    </xf>
    <xf numFmtId="165" fontId="46" fillId="0" borderId="11" xfId="58" applyNumberFormat="1" applyFont="1" applyBorder="1" applyAlignment="1">
      <alignment/>
    </xf>
    <xf numFmtId="165" fontId="49" fillId="33" borderId="11" xfId="58" applyNumberFormat="1" applyFont="1" applyFill="1" applyBorder="1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165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0" borderId="12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165" fontId="46" fillId="0" borderId="10" xfId="58" applyNumberFormat="1" applyFont="1" applyBorder="1" applyAlignment="1">
      <alignment horizontal="center" vertical="center" wrapText="1"/>
    </xf>
    <xf numFmtId="165" fontId="46" fillId="0" borderId="10" xfId="58" applyNumberFormat="1" applyFont="1" applyBorder="1" applyAlignment="1">
      <alignment vertical="center"/>
    </xf>
    <xf numFmtId="165" fontId="46" fillId="0" borderId="10" xfId="58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165" fontId="46" fillId="0" borderId="10" xfId="58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65" fontId="46" fillId="0" borderId="0" xfId="58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165" fontId="52" fillId="0" borderId="10" xfId="58" applyNumberFormat="1" applyFont="1" applyBorder="1" applyAlignment="1">
      <alignment vertical="center"/>
    </xf>
    <xf numFmtId="165" fontId="2" fillId="0" borderId="10" xfId="58" applyNumberFormat="1" applyFont="1" applyBorder="1" applyAlignment="1">
      <alignment vertical="center"/>
    </xf>
    <xf numFmtId="165" fontId="52" fillId="0" borderId="10" xfId="58" applyNumberFormat="1" applyFont="1" applyBorder="1" applyAlignment="1">
      <alignment/>
    </xf>
    <xf numFmtId="165" fontId="52" fillId="0" borderId="11" xfId="58" applyNumberFormat="1" applyFont="1" applyBorder="1" applyAlignment="1">
      <alignment/>
    </xf>
    <xf numFmtId="165" fontId="52" fillId="33" borderId="11" xfId="58" applyNumberFormat="1" applyFont="1" applyFill="1" applyBorder="1" applyAlignment="1">
      <alignment/>
    </xf>
    <xf numFmtId="165" fontId="52" fillId="33" borderId="10" xfId="58" applyNumberFormat="1" applyFont="1" applyFill="1" applyBorder="1" applyAlignment="1">
      <alignment/>
    </xf>
    <xf numFmtId="165" fontId="2" fillId="0" borderId="10" xfId="58" applyNumberFormat="1" applyFont="1" applyFill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10" xfId="58" applyNumberFormat="1" applyFont="1" applyFill="1" applyBorder="1" applyAlignment="1">
      <alignment horizontal="center"/>
    </xf>
    <xf numFmtId="165" fontId="2" fillId="0" borderId="10" xfId="58" applyNumberFormat="1" applyFont="1" applyFill="1" applyBorder="1" applyAlignment="1">
      <alignment vertical="center"/>
    </xf>
    <xf numFmtId="0" fontId="53" fillId="0" borderId="0" xfId="0" applyFont="1" applyBorder="1" applyAlignment="1">
      <alignment/>
    </xf>
    <xf numFmtId="165" fontId="46" fillId="0" borderId="10" xfId="58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6" fillId="0" borderId="13" xfId="58" applyNumberFormat="1" applyFont="1" applyBorder="1" applyAlignment="1">
      <alignment vertic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5" fontId="3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6" fontId="2" fillId="0" borderId="13" xfId="58" applyNumberFormat="1" applyFont="1" applyFill="1" applyBorder="1" applyAlignment="1">
      <alignment horizontal="center"/>
    </xf>
    <xf numFmtId="166" fontId="2" fillId="0" borderId="14" xfId="58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166" fontId="46" fillId="0" borderId="13" xfId="58" applyNumberFormat="1" applyFont="1" applyBorder="1" applyAlignment="1">
      <alignment horizontal="center"/>
    </xf>
    <xf numFmtId="166" fontId="46" fillId="0" borderId="14" xfId="58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AD8"/>
      <rgbColor rgb="00AEE5FB"/>
      <rgbColor rgb="00EEF9FD"/>
      <rgbColor rgb="00FEFEB8"/>
      <rgbColor rgb="00CDE8FB"/>
      <rgbColor rgb="00CEF8AE"/>
      <rgbColor rgb="00FDBCBC"/>
      <rgbColor rgb="00FCDEC0"/>
      <rgbColor rgb="00EBEAD8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102;&#1076;&#1078;&#1077;&#1090;%202015\&#1041;&#1102;&#1076;&#1078;&#1077;&#1090;\&#1041;&#1102;&#1076;&#1078;&#1077;&#1090;&#1085;&#1072;&#1103;%20&#1084;&#1086;&#1076;&#1077;&#1083;&#1100;%20&#1052;&#1052;&#1058;&#1055;%202015%20&#1073;&#1077;&#1079;%203%20&#1088;&#1072;&#1081;&#1086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. БДР 10000"/>
      <sheetName val="Макропараметры"/>
      <sheetName val="Реализация"/>
      <sheetName val="Бюджет доходов"/>
      <sheetName val="Бюджет расходов"/>
      <sheetName val="БДДС данные БДР"/>
      <sheetName val="Разницы"/>
      <sheetName val="Планирование ФОТ"/>
      <sheetName val="Инвестиции"/>
      <sheetName val="новая техника 2012"/>
      <sheetName val="Налог на имущ."/>
      <sheetName val="бюджет 2012 помесячно "/>
      <sheetName val="Бюджет производства"/>
      <sheetName val="ФОТ"/>
      <sheetName val="МЗ"/>
      <sheetName val="Ремонты"/>
      <sheetName val="Усл произв хар-ра"/>
      <sheetName val="Затраты"/>
      <sheetName val="Прибыли-убытки"/>
      <sheetName val="Инвест бюджет"/>
      <sheetName val="Инвестиционная программа"/>
      <sheetName val="Исправления 07.08."/>
      <sheetName val="Факторы ФОТ"/>
      <sheetName val="Факторы МЗ"/>
      <sheetName val="Факторы усл произ хар"/>
      <sheetName val="Факторы проч произ"/>
      <sheetName val="Факторы проч АХР"/>
      <sheetName val="Факторы налоги"/>
      <sheetName val="3 район"/>
      <sheetName val="жд"/>
    </sheetNames>
    <sheetDataSet>
      <sheetData sheetId="2">
        <row r="139">
          <cell r="S139">
            <v>14837.769999999999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90" zoomScaleSheetLayoutView="90" zoomScalePageLayoutView="0" workbookViewId="0" topLeftCell="A13">
      <selection activeCell="C47" sqref="C47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40</v>
      </c>
    </row>
    <row r="2" spans="1:4" ht="15.75">
      <c r="A2" s="88" t="s">
        <v>0</v>
      </c>
      <c r="B2" s="88"/>
      <c r="C2" s="88"/>
      <c r="D2" s="88"/>
    </row>
    <row r="3" spans="1:4" ht="15.75">
      <c r="A3" s="88" t="s">
        <v>90</v>
      </c>
      <c r="B3" s="88"/>
      <c r="C3" s="88"/>
      <c r="D3" s="88"/>
    </row>
    <row r="4" spans="1:4" ht="15.75">
      <c r="A4" s="88" t="s">
        <v>1</v>
      </c>
      <c r="B4" s="88"/>
      <c r="C4" s="88"/>
      <c r="D4" s="88"/>
    </row>
    <row r="5" spans="1:4" ht="15.75">
      <c r="A5" s="88" t="s">
        <v>2</v>
      </c>
      <c r="B5" s="88"/>
      <c r="C5" s="88"/>
      <c r="D5" s="88"/>
    </row>
    <row r="6" spans="1:4" ht="15.75">
      <c r="A6" s="88" t="s">
        <v>91</v>
      </c>
      <c r="B6" s="88"/>
      <c r="C6" s="88"/>
      <c r="D6" s="88"/>
    </row>
    <row r="8" spans="1:4" ht="15">
      <c r="A8" s="87" t="s">
        <v>92</v>
      </c>
      <c r="B8" s="87"/>
      <c r="C8" s="87"/>
      <c r="D8" s="87"/>
    </row>
    <row r="9" spans="1:4" ht="15">
      <c r="A9" s="81" t="s">
        <v>3</v>
      </c>
      <c r="B9" s="81"/>
      <c r="C9" s="81"/>
      <c r="D9" s="81"/>
    </row>
    <row r="11" spans="1:4" ht="15">
      <c r="A11" s="82" t="s">
        <v>4</v>
      </c>
      <c r="B11" s="82"/>
      <c r="C11" s="82"/>
      <c r="D11" s="82"/>
    </row>
    <row r="13" spans="1:4" ht="15">
      <c r="A13" s="83" t="s">
        <v>5</v>
      </c>
      <c r="B13" s="84" t="s">
        <v>41</v>
      </c>
      <c r="C13" s="45" t="s">
        <v>6</v>
      </c>
      <c r="D13" s="5"/>
    </row>
    <row r="14" spans="1:4" ht="15">
      <c r="A14" s="83"/>
      <c r="B14" s="83"/>
      <c r="C14" s="45">
        <v>1</v>
      </c>
      <c r="D14" s="6"/>
    </row>
    <row r="15" spans="1:4" ht="15">
      <c r="A15" s="15" t="s">
        <v>7</v>
      </c>
      <c r="B15" s="19" t="s">
        <v>44</v>
      </c>
      <c r="C15" s="12">
        <v>16077</v>
      </c>
      <c r="D15" s="7"/>
    </row>
    <row r="16" spans="1:4" ht="15">
      <c r="A16" s="10" t="s">
        <v>8</v>
      </c>
      <c r="B16" s="20" t="s">
        <v>45</v>
      </c>
      <c r="C16" s="13">
        <f>C15</f>
        <v>16077</v>
      </c>
      <c r="D16" s="7"/>
    </row>
    <row r="17" spans="1:4" ht="15">
      <c r="A17" s="10" t="s">
        <v>42</v>
      </c>
      <c r="B17" s="20" t="s">
        <v>46</v>
      </c>
      <c r="C17" s="4"/>
      <c r="D17" s="7"/>
    </row>
    <row r="18" spans="1:4" ht="15">
      <c r="A18" s="15" t="s">
        <v>9</v>
      </c>
      <c r="B18" s="19" t="s">
        <v>47</v>
      </c>
      <c r="C18" s="42"/>
      <c r="D18" s="7"/>
    </row>
    <row r="19" spans="1:4" ht="15">
      <c r="A19" s="15" t="s">
        <v>10</v>
      </c>
      <c r="B19" s="19" t="s">
        <v>48</v>
      </c>
      <c r="C19" s="42"/>
      <c r="D19" s="7"/>
    </row>
    <row r="20" ht="15">
      <c r="B20" s="44"/>
    </row>
    <row r="21" spans="1:4" ht="15">
      <c r="A21" s="82" t="s">
        <v>11</v>
      </c>
      <c r="B21" s="82"/>
      <c r="C21" s="82"/>
      <c r="D21" s="82"/>
    </row>
    <row r="22" spans="2:4" ht="15">
      <c r="B22" s="44"/>
      <c r="D22" s="31" t="s">
        <v>12</v>
      </c>
    </row>
    <row r="23" spans="1:5" ht="15">
      <c r="A23" s="83" t="s">
        <v>13</v>
      </c>
      <c r="B23" s="85" t="s">
        <v>41</v>
      </c>
      <c r="C23" s="46" t="s">
        <v>14</v>
      </c>
      <c r="D23" s="9" t="s">
        <v>15</v>
      </c>
      <c r="E23" s="27"/>
    </row>
    <row r="24" spans="1:4" ht="15">
      <c r="A24" s="83"/>
      <c r="B24" s="86"/>
      <c r="C24" s="4">
        <v>1</v>
      </c>
      <c r="D24" s="4">
        <v>2</v>
      </c>
    </row>
    <row r="25" spans="1:7" ht="15">
      <c r="A25" s="46" t="s">
        <v>16</v>
      </c>
      <c r="B25" s="24" t="s">
        <v>49</v>
      </c>
      <c r="C25" s="58">
        <f>SUM(C26:C27)</f>
        <v>2300200</v>
      </c>
      <c r="D25" s="58">
        <f>SUM(D26:D27)</f>
        <v>1852623.6073140204</v>
      </c>
      <c r="E25" s="27"/>
      <c r="F25" s="27"/>
      <c r="G25" s="27"/>
    </row>
    <row r="26" spans="1:7" ht="15">
      <c r="A26" s="15" t="s">
        <v>17</v>
      </c>
      <c r="B26" s="25" t="s">
        <v>50</v>
      </c>
      <c r="C26" s="56">
        <v>2291168</v>
      </c>
      <c r="D26" s="56">
        <v>1823339.9208463125</v>
      </c>
      <c r="E26" s="27"/>
      <c r="F26" s="27"/>
      <c r="G26" s="27"/>
    </row>
    <row r="27" spans="1:7" ht="15">
      <c r="A27" s="15" t="s">
        <v>18</v>
      </c>
      <c r="B27" s="25" t="s">
        <v>51</v>
      </c>
      <c r="C27" s="57">
        <v>9032</v>
      </c>
      <c r="D27" s="57">
        <v>29283.68646770785</v>
      </c>
      <c r="E27" s="27"/>
      <c r="F27" s="27"/>
      <c r="G27" s="27"/>
    </row>
    <row r="28" spans="1:6" ht="30">
      <c r="A28" s="40" t="s">
        <v>43</v>
      </c>
      <c r="B28" s="26" t="s">
        <v>52</v>
      </c>
      <c r="C28" s="53"/>
      <c r="D28" s="54"/>
      <c r="F28" s="43"/>
    </row>
    <row r="29" spans="1:4" ht="15">
      <c r="A29" s="40" t="s">
        <v>19</v>
      </c>
      <c r="B29" s="25" t="s">
        <v>53</v>
      </c>
      <c r="C29" s="52"/>
      <c r="D29" s="55"/>
    </row>
    <row r="30" spans="1:4" ht="15">
      <c r="A30" s="40" t="s">
        <v>20</v>
      </c>
      <c r="B30" s="25" t="s">
        <v>54</v>
      </c>
      <c r="C30" s="52"/>
      <c r="D30" s="55"/>
    </row>
    <row r="31" spans="1:4" ht="15">
      <c r="A31" s="15" t="s">
        <v>21</v>
      </c>
      <c r="B31" s="25" t="s">
        <v>55</v>
      </c>
      <c r="C31" s="52"/>
      <c r="D31" s="55"/>
    </row>
    <row r="32" spans="1:4" ht="15">
      <c r="A32" s="16" t="s">
        <v>22</v>
      </c>
      <c r="B32" s="25" t="s">
        <v>56</v>
      </c>
      <c r="C32" s="52"/>
      <c r="D32" s="55"/>
    </row>
    <row r="33" spans="1:4" ht="15">
      <c r="A33" s="16" t="s">
        <v>23</v>
      </c>
      <c r="B33" s="25" t="s">
        <v>57</v>
      </c>
      <c r="C33" s="52"/>
      <c r="D33" s="55"/>
    </row>
    <row r="34" spans="1:4" ht="15">
      <c r="A34" s="16" t="s">
        <v>24</v>
      </c>
      <c r="B34" s="25" t="s">
        <v>58</v>
      </c>
      <c r="C34" s="52"/>
      <c r="D34" s="55"/>
    </row>
    <row r="35" spans="1:4" ht="15">
      <c r="A35" s="17" t="s">
        <v>25</v>
      </c>
      <c r="B35" s="25" t="s">
        <v>59</v>
      </c>
      <c r="C35" s="52"/>
      <c r="D35" s="55"/>
    </row>
    <row r="36" spans="1:4" ht="15">
      <c r="A36" s="17" t="s">
        <v>26</v>
      </c>
      <c r="B36" s="25" t="s">
        <v>60</v>
      </c>
      <c r="C36" s="52"/>
      <c r="D36" s="55"/>
    </row>
    <row r="37" spans="1:4" ht="15">
      <c r="A37" s="16" t="s">
        <v>27</v>
      </c>
      <c r="B37" s="25" t="s">
        <v>61</v>
      </c>
      <c r="C37" s="52"/>
      <c r="D37" s="55"/>
    </row>
    <row r="38" spans="1:4" ht="15">
      <c r="A38" s="16" t="s">
        <v>28</v>
      </c>
      <c r="B38" s="25" t="s">
        <v>62</v>
      </c>
      <c r="C38" s="52"/>
      <c r="D38" s="55"/>
    </row>
    <row r="39" spans="1:4" ht="15">
      <c r="A39" s="17" t="s">
        <v>29</v>
      </c>
      <c r="B39" s="25" t="s">
        <v>63</v>
      </c>
      <c r="C39" s="52"/>
      <c r="D39" s="55"/>
    </row>
    <row r="40" spans="1:4" ht="15">
      <c r="A40" s="16" t="s">
        <v>30</v>
      </c>
      <c r="B40" s="25" t="s">
        <v>64</v>
      </c>
      <c r="C40" s="52"/>
      <c r="D40" s="55"/>
    </row>
    <row r="41" spans="1:4" ht="15">
      <c r="A41" s="17" t="s">
        <v>31</v>
      </c>
      <c r="B41" s="25" t="s">
        <v>65</v>
      </c>
      <c r="C41" s="52"/>
      <c r="D41" s="55"/>
    </row>
    <row r="42" spans="1:4" ht="15">
      <c r="A42" s="17" t="s">
        <v>32</v>
      </c>
      <c r="B42" s="25" t="s">
        <v>66</v>
      </c>
      <c r="C42" s="52"/>
      <c r="D42" s="55"/>
    </row>
    <row r="43" spans="1:4" ht="15">
      <c r="A43" s="16" t="s">
        <v>33</v>
      </c>
      <c r="B43" s="25" t="s">
        <v>67</v>
      </c>
      <c r="C43" s="52"/>
      <c r="D43" s="55"/>
    </row>
    <row r="44" spans="1:4" ht="15">
      <c r="A44" s="15" t="s">
        <v>34</v>
      </c>
      <c r="B44" s="25" t="s">
        <v>68</v>
      </c>
      <c r="C44" s="52"/>
      <c r="D44" s="55"/>
    </row>
    <row r="45" spans="1:4" ht="15">
      <c r="A45" s="15" t="s">
        <v>35</v>
      </c>
      <c r="B45" s="25" t="s">
        <v>69</v>
      </c>
      <c r="C45" s="52"/>
      <c r="D45" s="55"/>
    </row>
    <row r="46" spans="1:4" ht="15">
      <c r="A46" s="18" t="s">
        <v>36</v>
      </c>
      <c r="B46" s="24" t="s">
        <v>70</v>
      </c>
      <c r="C46" s="56">
        <f>4676995+2171</f>
        <v>4679166</v>
      </c>
      <c r="D46" s="56">
        <v>3117308.366009999</v>
      </c>
    </row>
    <row r="47" spans="1:4" ht="30">
      <c r="A47" s="40" t="s">
        <v>37</v>
      </c>
      <c r="B47" s="24" t="s">
        <v>71</v>
      </c>
      <c r="C47" s="56">
        <v>433991</v>
      </c>
      <c r="D47" s="56">
        <v>78590</v>
      </c>
    </row>
    <row r="48" spans="1:6" ht="15">
      <c r="A48" s="18" t="s">
        <v>38</v>
      </c>
      <c r="B48" s="24" t="s">
        <v>72</v>
      </c>
      <c r="C48" s="56">
        <f>C46+C47</f>
        <v>5113157</v>
      </c>
      <c r="D48" s="56">
        <f>D46+D47</f>
        <v>3195898.366009999</v>
      </c>
      <c r="E48" s="27"/>
      <c r="F48" s="27"/>
    </row>
    <row r="49" spans="1:7" ht="15">
      <c r="A49" s="18" t="s">
        <v>39</v>
      </c>
      <c r="B49" s="24" t="s">
        <v>73</v>
      </c>
      <c r="C49" s="79">
        <f>C48-D48</f>
        <v>1917258.633990001</v>
      </c>
      <c r="D49" s="80"/>
      <c r="F49" s="27"/>
      <c r="G49" s="28"/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A8:D8"/>
    <mergeCell ref="A2:D2"/>
    <mergeCell ref="A3:D3"/>
    <mergeCell ref="A4:D4"/>
    <mergeCell ref="A5:D5"/>
    <mergeCell ref="A6:D6"/>
    <mergeCell ref="C49:D49"/>
    <mergeCell ref="A9:D9"/>
    <mergeCell ref="A11:D11"/>
    <mergeCell ref="A13:A14"/>
    <mergeCell ref="B13:B14"/>
    <mergeCell ref="A21:D21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5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N99" sqref="N99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  <col min="15" max="15" width="17.28125" style="0" customWidth="1"/>
    <col min="16" max="16" width="16.140625" style="0" customWidth="1"/>
    <col min="17" max="17" width="14.00390625" style="0" customWidth="1"/>
    <col min="18" max="18" width="11.57421875" style="0" customWidth="1"/>
    <col min="19" max="19" width="13.28125" style="0" customWidth="1"/>
    <col min="20" max="20" width="12.00390625" style="0" customWidth="1"/>
    <col min="21" max="21" width="16.7109375" style="0" customWidth="1"/>
    <col min="22" max="22" width="13.7109375" style="0" customWidth="1"/>
    <col min="23" max="23" width="13.28125" style="0" customWidth="1"/>
    <col min="24" max="24" width="12.140625" style="0" bestFit="1" customWidth="1"/>
  </cols>
  <sheetData>
    <row r="1" spans="1:43" s="2" customFormat="1" ht="15.75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0">
        <v>2014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2" customFormat="1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2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2" customFormat="1" ht="15">
      <c r="A3" s="84" t="s">
        <v>13</v>
      </c>
      <c r="B3" s="84" t="s">
        <v>41</v>
      </c>
      <c r="C3" s="84" t="s">
        <v>75</v>
      </c>
      <c r="D3" s="90" t="s">
        <v>76</v>
      </c>
      <c r="E3" s="90"/>
      <c r="F3" s="90"/>
      <c r="G3" s="90"/>
      <c r="H3" s="90"/>
      <c r="I3" s="90"/>
      <c r="J3" s="90"/>
      <c r="K3" s="90"/>
      <c r="L3" s="90"/>
      <c r="M3" s="9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2" customFormat="1" ht="135">
      <c r="A4" s="84"/>
      <c r="B4" s="84"/>
      <c r="C4" s="84"/>
      <c r="D4" s="38" t="s">
        <v>79</v>
      </c>
      <c r="E4" s="38" t="s">
        <v>80</v>
      </c>
      <c r="F4" s="38" t="s">
        <v>81</v>
      </c>
      <c r="G4" s="38" t="s">
        <v>82</v>
      </c>
      <c r="H4" s="38" t="s">
        <v>83</v>
      </c>
      <c r="I4" s="38" t="s">
        <v>84</v>
      </c>
      <c r="J4" s="38" t="s">
        <v>85</v>
      </c>
      <c r="K4" s="38" t="s">
        <v>86</v>
      </c>
      <c r="L4" s="39" t="s">
        <v>87</v>
      </c>
      <c r="M4" s="70" t="s">
        <v>88</v>
      </c>
      <c r="N4" s="72"/>
      <c r="O4" s="7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2" customFormat="1" ht="15">
      <c r="A5" s="8"/>
      <c r="B5" s="29"/>
      <c r="C5" s="1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71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2" customFormat="1" ht="15">
      <c r="A6" s="30" t="s">
        <v>16</v>
      </c>
      <c r="B6" s="67" t="s">
        <v>49</v>
      </c>
      <c r="C6" s="33">
        <f>C7+C8</f>
        <v>1852623.6073140204</v>
      </c>
      <c r="D6" s="35"/>
      <c r="E6" s="34">
        <f>SUM(E7:E8)</f>
        <v>445515.9856712525</v>
      </c>
      <c r="F6" s="34">
        <f aca="true" t="shared" si="0" ref="F6:L6">SUM(F7:F8)</f>
        <v>445355.16719907324</v>
      </c>
      <c r="G6" s="34">
        <f t="shared" si="0"/>
        <v>133631.71603162002</v>
      </c>
      <c r="H6" s="34">
        <f t="shared" si="0"/>
        <v>173951.91677900552</v>
      </c>
      <c r="I6" s="34">
        <f t="shared" si="0"/>
        <v>633796</v>
      </c>
      <c r="J6" s="34"/>
      <c r="K6" s="34"/>
      <c r="L6" s="34">
        <f t="shared" si="0"/>
        <v>20372.82163306887</v>
      </c>
      <c r="M6" s="65"/>
      <c r="N6" s="63"/>
      <c r="O6" s="6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2" customFormat="1" ht="15">
      <c r="A7" s="15" t="s">
        <v>17</v>
      </c>
      <c r="B7" s="36" t="s">
        <v>50</v>
      </c>
      <c r="C7" s="33">
        <f>SUM(D7:M7)</f>
        <v>1823339.9208463125</v>
      </c>
      <c r="D7" s="35"/>
      <c r="E7" s="61">
        <v>439578</v>
      </c>
      <c r="F7" s="61">
        <v>438312.6516930584</v>
      </c>
      <c r="G7" s="59">
        <v>131423.11309616917</v>
      </c>
      <c r="H7" s="61">
        <v>173760.4950787457</v>
      </c>
      <c r="I7" s="61">
        <v>620215</v>
      </c>
      <c r="J7" s="61"/>
      <c r="K7" s="61"/>
      <c r="L7" s="61">
        <v>20050.66097833905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2" customFormat="1" ht="15">
      <c r="A8" s="15" t="s">
        <v>18</v>
      </c>
      <c r="B8" s="36" t="s">
        <v>51</v>
      </c>
      <c r="C8" s="33">
        <f>SUM(D8:M8)</f>
        <v>29283.68646770785</v>
      </c>
      <c r="D8" s="35"/>
      <c r="E8" s="61">
        <v>5937.985671252478</v>
      </c>
      <c r="F8" s="61">
        <v>7042.515506014866</v>
      </c>
      <c r="G8" s="59">
        <v>2208.602935450854</v>
      </c>
      <c r="H8" s="61">
        <v>191.42170025982892</v>
      </c>
      <c r="I8" s="61">
        <v>13581</v>
      </c>
      <c r="J8" s="61"/>
      <c r="K8" s="61"/>
      <c r="L8" s="61">
        <v>322.16065472982166</v>
      </c>
      <c r="M8" s="65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2" customFormat="1" ht="30">
      <c r="A9" s="40" t="s">
        <v>43</v>
      </c>
      <c r="B9" s="37" t="s">
        <v>52</v>
      </c>
      <c r="C9" s="33"/>
      <c r="D9" s="35"/>
      <c r="E9" s="34"/>
      <c r="F9" s="34"/>
      <c r="G9" s="34"/>
      <c r="H9" s="34"/>
      <c r="I9" s="34"/>
      <c r="J9" s="34"/>
      <c r="K9" s="34"/>
      <c r="L9" s="34"/>
      <c r="M9" s="65"/>
      <c r="N9" s="63"/>
      <c r="O9" s="6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2" customFormat="1" ht="15">
      <c r="A10" s="40" t="s">
        <v>19</v>
      </c>
      <c r="B10" s="36" t="s">
        <v>53</v>
      </c>
      <c r="C10" s="33"/>
      <c r="D10" s="35"/>
      <c r="E10" s="34"/>
      <c r="F10" s="34"/>
      <c r="G10" s="34"/>
      <c r="H10" s="34"/>
      <c r="I10" s="34"/>
      <c r="J10" s="34"/>
      <c r="K10" s="34"/>
      <c r="L10" s="34"/>
      <c r="M10" s="65"/>
      <c r="N10" s="63"/>
      <c r="O10" s="6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2" customFormat="1" ht="15">
      <c r="A11" s="40" t="s">
        <v>20</v>
      </c>
      <c r="B11" s="36" t="s">
        <v>54</v>
      </c>
      <c r="C11" s="33"/>
      <c r="D11" s="35"/>
      <c r="E11" s="34"/>
      <c r="F11" s="34"/>
      <c r="G11" s="34"/>
      <c r="H11" s="34"/>
      <c r="I11" s="34"/>
      <c r="J11" s="34"/>
      <c r="K11" s="34"/>
      <c r="L11" s="34"/>
      <c r="M11" s="65"/>
      <c r="N11" s="63"/>
      <c r="O11" s="6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2" customFormat="1" ht="15">
      <c r="A12" s="15" t="s">
        <v>21</v>
      </c>
      <c r="B12" s="36" t="s">
        <v>55</v>
      </c>
      <c r="C12" s="33"/>
      <c r="D12" s="35"/>
      <c r="E12" s="34"/>
      <c r="F12" s="34"/>
      <c r="G12" s="34"/>
      <c r="H12" s="34"/>
      <c r="I12" s="34"/>
      <c r="J12" s="34"/>
      <c r="K12" s="34"/>
      <c r="L12" s="34"/>
      <c r="M12" s="65"/>
      <c r="N12" s="63"/>
      <c r="O12" s="6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2" customFormat="1" ht="15">
      <c r="A13" s="16" t="s">
        <v>22</v>
      </c>
      <c r="B13" s="36" t="s">
        <v>56</v>
      </c>
      <c r="C13" s="33"/>
      <c r="D13" s="35"/>
      <c r="E13" s="34"/>
      <c r="F13" s="34"/>
      <c r="G13" s="34"/>
      <c r="H13" s="34"/>
      <c r="I13" s="34"/>
      <c r="J13" s="34"/>
      <c r="K13" s="34"/>
      <c r="L13" s="34"/>
      <c r="M13" s="65"/>
      <c r="N13" s="63"/>
      <c r="O13" s="6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2" customFormat="1" ht="15">
      <c r="A14" s="16" t="s">
        <v>23</v>
      </c>
      <c r="B14" s="36" t="s">
        <v>57</v>
      </c>
      <c r="C14" s="33"/>
      <c r="D14" s="35"/>
      <c r="E14" s="34"/>
      <c r="F14" s="34"/>
      <c r="G14" s="34"/>
      <c r="H14" s="34"/>
      <c r="I14" s="34"/>
      <c r="J14" s="34"/>
      <c r="K14" s="34"/>
      <c r="L14" s="34"/>
      <c r="M14" s="65"/>
      <c r="N14" s="63"/>
      <c r="O14" s="6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" customFormat="1" ht="15">
      <c r="A15" s="16" t="s">
        <v>24</v>
      </c>
      <c r="B15" s="36" t="s">
        <v>58</v>
      </c>
      <c r="C15" s="33"/>
      <c r="D15" s="35"/>
      <c r="E15" s="34"/>
      <c r="F15" s="34"/>
      <c r="G15" s="34"/>
      <c r="H15" s="34"/>
      <c r="I15" s="34"/>
      <c r="J15" s="34"/>
      <c r="K15" s="34"/>
      <c r="L15" s="34"/>
      <c r="M15" s="65"/>
      <c r="N15" s="63"/>
      <c r="O15" s="63"/>
      <c r="P15" s="6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2" customFormat="1" ht="15">
      <c r="A16" s="17" t="s">
        <v>25</v>
      </c>
      <c r="B16" s="36" t="s">
        <v>59</v>
      </c>
      <c r="C16" s="33"/>
      <c r="D16" s="35"/>
      <c r="E16" s="34"/>
      <c r="F16" s="34"/>
      <c r="G16" s="34"/>
      <c r="H16" s="34"/>
      <c r="I16" s="34"/>
      <c r="J16" s="34"/>
      <c r="K16" s="34"/>
      <c r="L16" s="34"/>
      <c r="M16" s="65"/>
      <c r="N16" s="63"/>
      <c r="O16" s="6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2" customFormat="1" ht="15">
      <c r="A17" s="17" t="s">
        <v>26</v>
      </c>
      <c r="B17" s="36" t="s">
        <v>60</v>
      </c>
      <c r="C17" s="33"/>
      <c r="D17" s="35"/>
      <c r="E17" s="34"/>
      <c r="F17" s="34"/>
      <c r="G17" s="34"/>
      <c r="H17" s="34"/>
      <c r="I17" s="34"/>
      <c r="J17" s="34"/>
      <c r="K17" s="34"/>
      <c r="L17" s="34"/>
      <c r="M17" s="65"/>
      <c r="N17" s="63"/>
      <c r="O17" s="6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" customFormat="1" ht="15">
      <c r="A18" s="16" t="s">
        <v>27</v>
      </c>
      <c r="B18" s="36" t="s">
        <v>61</v>
      </c>
      <c r="C18" s="33"/>
      <c r="D18" s="35"/>
      <c r="E18" s="34"/>
      <c r="F18" s="34"/>
      <c r="G18" s="34"/>
      <c r="H18" s="34"/>
      <c r="I18" s="34"/>
      <c r="J18" s="34"/>
      <c r="K18" s="34"/>
      <c r="L18" s="34"/>
      <c r="M18" s="65"/>
      <c r="N18" s="63"/>
      <c r="O18" s="6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" customFormat="1" ht="15">
      <c r="A19" s="16" t="s">
        <v>77</v>
      </c>
      <c r="B19" s="36" t="s">
        <v>62</v>
      </c>
      <c r="C19" s="33"/>
      <c r="D19" s="35"/>
      <c r="E19" s="34"/>
      <c r="F19" s="34"/>
      <c r="G19" s="34"/>
      <c r="H19" s="34"/>
      <c r="I19" s="34"/>
      <c r="J19" s="34"/>
      <c r="K19" s="34"/>
      <c r="L19" s="34"/>
      <c r="M19" s="65"/>
      <c r="N19" s="63"/>
      <c r="O19" s="6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" customFormat="1" ht="15">
      <c r="A20" s="17" t="s">
        <v>29</v>
      </c>
      <c r="B20" s="36" t="s">
        <v>63</v>
      </c>
      <c r="C20" s="33"/>
      <c r="D20" s="35"/>
      <c r="E20" s="34"/>
      <c r="F20" s="34"/>
      <c r="G20" s="34"/>
      <c r="H20" s="34"/>
      <c r="I20" s="34"/>
      <c r="J20" s="34"/>
      <c r="K20" s="34"/>
      <c r="L20" s="34"/>
      <c r="M20" s="65"/>
      <c r="N20" s="63"/>
      <c r="O20" s="6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" customFormat="1" ht="15">
      <c r="A21" s="16" t="s">
        <v>30</v>
      </c>
      <c r="B21" s="36" t="s">
        <v>64</v>
      </c>
      <c r="C21" s="33"/>
      <c r="D21" s="35"/>
      <c r="E21" s="34"/>
      <c r="F21" s="34"/>
      <c r="G21" s="34"/>
      <c r="H21" s="34"/>
      <c r="I21" s="34"/>
      <c r="J21" s="34"/>
      <c r="K21" s="34"/>
      <c r="L21" s="34"/>
      <c r="M21" s="65"/>
      <c r="N21" s="63"/>
      <c r="O21" s="6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" customFormat="1" ht="15">
      <c r="A22" s="17" t="s">
        <v>31</v>
      </c>
      <c r="B22" s="36" t="s">
        <v>65</v>
      </c>
      <c r="C22" s="33"/>
      <c r="D22" s="35"/>
      <c r="E22" s="34"/>
      <c r="F22" s="34"/>
      <c r="G22" s="34"/>
      <c r="H22" s="34"/>
      <c r="I22" s="34"/>
      <c r="J22" s="34"/>
      <c r="K22" s="34"/>
      <c r="L22" s="34"/>
      <c r="M22" s="65"/>
      <c r="N22" s="63"/>
      <c r="O22" s="6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" customFormat="1" ht="15">
      <c r="A23" s="17" t="s">
        <v>32</v>
      </c>
      <c r="B23" s="36" t="s">
        <v>66</v>
      </c>
      <c r="C23" s="33"/>
      <c r="D23" s="35"/>
      <c r="E23" s="34"/>
      <c r="F23" s="34"/>
      <c r="G23" s="34"/>
      <c r="H23" s="34"/>
      <c r="I23" s="34"/>
      <c r="J23" s="34"/>
      <c r="K23" s="34"/>
      <c r="L23" s="34"/>
      <c r="M23" s="65"/>
      <c r="N23" s="63"/>
      <c r="O23" s="6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" customFormat="1" ht="15">
      <c r="A24" s="16" t="s">
        <v>33</v>
      </c>
      <c r="B24" s="36" t="s">
        <v>67</v>
      </c>
      <c r="C24" s="33"/>
      <c r="D24" s="35"/>
      <c r="E24" s="34"/>
      <c r="F24" s="34"/>
      <c r="G24" s="34"/>
      <c r="H24" s="34"/>
      <c r="I24" s="34"/>
      <c r="J24" s="34"/>
      <c r="K24" s="34"/>
      <c r="L24" s="34"/>
      <c r="M24" s="65"/>
      <c r="N24" s="63"/>
      <c r="O24" s="6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2" customFormat="1" ht="15">
      <c r="A25" s="15" t="s">
        <v>34</v>
      </c>
      <c r="B25" s="36" t="s">
        <v>68</v>
      </c>
      <c r="C25" s="33"/>
      <c r="D25" s="35"/>
      <c r="E25" s="34"/>
      <c r="F25" s="34"/>
      <c r="G25" s="34"/>
      <c r="H25" s="34"/>
      <c r="I25" s="34"/>
      <c r="J25" s="34"/>
      <c r="K25" s="34"/>
      <c r="L25" s="34"/>
      <c r="M25" s="65"/>
      <c r="N25" s="63"/>
      <c r="O25" s="6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2" customFormat="1" ht="15">
      <c r="A26" s="15" t="s">
        <v>35</v>
      </c>
      <c r="B26" s="36" t="s">
        <v>69</v>
      </c>
      <c r="C26" s="33"/>
      <c r="D26" s="35"/>
      <c r="E26" s="34"/>
      <c r="F26" s="34"/>
      <c r="G26" s="34"/>
      <c r="H26" s="34"/>
      <c r="I26" s="34"/>
      <c r="J26" s="34"/>
      <c r="K26" s="34"/>
      <c r="L26" s="34"/>
      <c r="M26" s="65"/>
      <c r="N26" s="63"/>
      <c r="O26" s="6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2" customFormat="1" ht="15">
      <c r="A27" s="18" t="s">
        <v>78</v>
      </c>
      <c r="B27" s="24" t="s">
        <v>70</v>
      </c>
      <c r="C27" s="33">
        <f>E27+F27+G27+H27+I27+L27</f>
        <v>3117308.366009999</v>
      </c>
      <c r="D27" s="35"/>
      <c r="E27" s="61">
        <v>691815.4</v>
      </c>
      <c r="F27" s="34">
        <v>710227</v>
      </c>
      <c r="G27" s="34">
        <v>204786</v>
      </c>
      <c r="H27" s="34">
        <v>257075</v>
      </c>
      <c r="I27" s="34">
        <v>1220915.5529399996</v>
      </c>
      <c r="J27" s="34"/>
      <c r="K27" s="34"/>
      <c r="L27" s="34">
        <v>32489.41307</v>
      </c>
      <c r="M27" s="65"/>
      <c r="N27" s="63"/>
      <c r="O27" s="6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2" customFormat="1" ht="15">
      <c r="A28" s="18" t="s">
        <v>89</v>
      </c>
      <c r="B28" s="24" t="s">
        <v>71</v>
      </c>
      <c r="C28" s="33">
        <v>78590</v>
      </c>
      <c r="D28" s="34"/>
      <c r="E28" s="34"/>
      <c r="F28" s="34"/>
      <c r="G28" s="34"/>
      <c r="H28" s="34"/>
      <c r="I28" s="34"/>
      <c r="J28" s="34"/>
      <c r="K28" s="34"/>
      <c r="L28" s="34"/>
      <c r="M28" s="65"/>
      <c r="N28" s="6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2" customFormat="1" ht="15">
      <c r="A29" s="9" t="s">
        <v>38</v>
      </c>
      <c r="B29" s="24" t="s">
        <v>72</v>
      </c>
      <c r="C29" s="33">
        <f>C27+C28</f>
        <v>3195898.366009999</v>
      </c>
      <c r="D29" s="34"/>
      <c r="E29" s="34"/>
      <c r="F29" s="34"/>
      <c r="G29" s="34"/>
      <c r="H29" s="34"/>
      <c r="I29" s="34"/>
      <c r="J29" s="34"/>
      <c r="K29" s="34"/>
      <c r="L29" s="34"/>
      <c r="M29" s="65"/>
      <c r="N29" s="6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2:43" s="2" customFormat="1" ht="15">
      <c r="B30" s="66"/>
      <c r="N30" s="6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s="2" customFormat="1" ht="15">
      <c r="B31" s="66"/>
      <c r="N31" s="6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s="2" customFormat="1" ht="15">
      <c r="B32" s="66"/>
      <c r="N32" s="6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4:43" ht="15"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</row>
    <row r="34" spans="14:43" ht="15"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</row>
    <row r="35" spans="3:43" ht="18.75">
      <c r="C35" s="47"/>
      <c r="D35" s="48"/>
      <c r="E35" s="48"/>
      <c r="F35" s="48"/>
      <c r="G35" s="48"/>
      <c r="H35" s="47"/>
      <c r="I35" s="49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</row>
    <row r="36" spans="3:43" ht="18.75">
      <c r="C36" s="47"/>
      <c r="D36" s="47"/>
      <c r="E36" s="48"/>
      <c r="F36" s="48"/>
      <c r="G36" s="48"/>
      <c r="H36" s="48"/>
      <c r="I36" s="48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</row>
    <row r="37" spans="14:43" ht="15"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</row>
    <row r="38" spans="14:43" ht="15"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14:43" ht="15"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</row>
    <row r="40" spans="14:43" ht="15"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</row>
    <row r="41" spans="14:43" ht="15"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</row>
    <row r="42" spans="14:43" ht="15">
      <c r="N42" s="6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</row>
    <row r="43" spans="14:43" ht="15">
      <c r="N43" s="6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</row>
    <row r="44" spans="14:43" ht="15">
      <c r="N44" s="6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</row>
    <row r="45" spans="14:43" ht="15"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</row>
    <row r="46" spans="14:43" ht="15"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</row>
    <row r="47" spans="14:43" ht="15">
      <c r="N47" s="63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</row>
    <row r="48" spans="14:43" ht="15"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</row>
    <row r="49" spans="14:43" ht="15"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</row>
    <row r="50" spans="14:43" ht="15"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</row>
    <row r="51" spans="14:43" ht="15"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4:43" ht="15">
      <c r="N52" s="63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</row>
    <row r="53" spans="14:43" ht="15">
      <c r="N53" s="63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</row>
    <row r="54" spans="14:43" ht="15">
      <c r="N54" s="6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</row>
    <row r="55" spans="14:43" ht="15">
      <c r="N55" s="6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</row>
    <row r="56" spans="14:43" ht="15">
      <c r="N56" s="6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</row>
    <row r="57" spans="14:43" ht="15"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</row>
    <row r="58" spans="14:43" ht="15"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4:43" ht="15"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</row>
    <row r="60" spans="14:43" ht="15">
      <c r="N60" s="63"/>
      <c r="O60" s="63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</row>
    <row r="61" spans="14:43" ht="15">
      <c r="N61" s="63"/>
      <c r="O61" s="63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</row>
    <row r="62" spans="14:43" ht="15">
      <c r="N62" s="64"/>
      <c r="O62" s="63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</row>
    <row r="63" spans="14:43" ht="15">
      <c r="N63" s="64"/>
      <c r="O63" s="63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</row>
    <row r="64" spans="14:43" ht="15"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</row>
    <row r="65" spans="14:43" ht="15"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4:43" ht="15"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</row>
    <row r="67" spans="14:43" ht="15">
      <c r="N67" s="73"/>
      <c r="O67" s="63"/>
      <c r="P67" s="63"/>
      <c r="Q67" s="63"/>
      <c r="R67" s="63"/>
      <c r="S67" s="63"/>
      <c r="T67" s="63"/>
      <c r="U67" s="63"/>
      <c r="V67" s="63"/>
      <c r="W67" s="63"/>
      <c r="X67" s="7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</row>
    <row r="68" spans="14:43" ht="15"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</row>
    <row r="69" spans="14:43" ht="15"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</row>
    <row r="70" spans="14:43" ht="15"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</row>
    <row r="71" spans="14:43" ht="15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</row>
    <row r="72" spans="14:43" ht="15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</row>
    <row r="73" spans="14:43" ht="15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</row>
    <row r="74" spans="14:43" ht="15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</row>
    <row r="75" spans="14:43" ht="15"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</row>
    <row r="76" spans="14:43" ht="15"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</row>
    <row r="77" spans="14:43" ht="15"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</row>
    <row r="78" spans="14:43" ht="15"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</row>
    <row r="79" spans="14:43" ht="15"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4:43" ht="15"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</row>
    <row r="81" spans="14:43" ht="15"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</row>
    <row r="82" spans="14:43" ht="15"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</row>
    <row r="83" spans="14:43" ht="15"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4:43" ht="15"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</row>
    <row r="85" spans="14:43" ht="15"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</row>
    <row r="86" spans="14:43" ht="15"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4:43" ht="15"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</row>
    <row r="88" spans="14:43" ht="15"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</row>
    <row r="89" spans="14:43" ht="15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</row>
    <row r="90" spans="14:43" ht="15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</row>
    <row r="91" spans="14:43" ht="15"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</row>
    <row r="92" spans="14:43" ht="15"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</row>
    <row r="93" spans="14:43" ht="15"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4:43" ht="15"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</row>
    <row r="95" spans="14:43" ht="15"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</row>
    <row r="96" spans="14:43" ht="15"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</row>
    <row r="97" spans="14:43" ht="15"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</row>
    <row r="98" spans="14:43" ht="15"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</row>
    <row r="99" spans="14:43" ht="15"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</row>
    <row r="100" spans="14:43" ht="15"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</row>
    <row r="101" spans="14:43" ht="15"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</row>
    <row r="102" spans="14:43" ht="15"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</row>
    <row r="103" spans="14:43" ht="15"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</row>
    <row r="104" spans="14:43" ht="15"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</row>
    <row r="105" spans="14:43" ht="15"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</row>
    <row r="106" spans="14:43" ht="15"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</row>
    <row r="107" spans="14:43" ht="15"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</row>
    <row r="108" spans="14:43" ht="15"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6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</row>
    <row r="109" spans="14:43" ht="15"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</row>
    <row r="110" spans="14:43" ht="15"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</row>
    <row r="111" spans="14:43" ht="15"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</row>
    <row r="112" spans="14:43" ht="15"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</row>
    <row r="113" spans="14:43" ht="15"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</row>
    <row r="114" spans="14:43" ht="15"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</row>
    <row r="115" spans="14:43" ht="15"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</row>
    <row r="116" spans="14:43" ht="15"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  <row r="117" spans="14:43" ht="15"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</row>
    <row r="118" spans="14:43" ht="15"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</row>
    <row r="119" spans="14:43" ht="15"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</row>
    <row r="120" spans="14:43" ht="15"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</row>
    <row r="121" spans="14:43" ht="15"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6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</row>
    <row r="122" spans="14:43" ht="15"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</row>
    <row r="123" spans="14:43" ht="15"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</row>
    <row r="124" spans="14:43" ht="15"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</row>
    <row r="125" spans="14:43" ht="15"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</row>
    <row r="126" spans="14:43" ht="15"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</row>
    <row r="127" spans="14:43" ht="15"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77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</row>
    <row r="128" spans="14:43" ht="15">
      <c r="N128" s="7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</row>
    <row r="129" spans="14:43" ht="15"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</row>
    <row r="130" spans="14:43" ht="15"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</row>
    <row r="131" spans="14:43" ht="15"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</row>
    <row r="132" spans="14:43" ht="15"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</row>
    <row r="133" spans="14:43" ht="15"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</row>
    <row r="134" spans="14:43" ht="15"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</row>
    <row r="135" spans="14:43" ht="15"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</row>
    <row r="136" spans="14:43" ht="15"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</row>
    <row r="137" spans="14:43" ht="15"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</row>
    <row r="138" spans="14:43" ht="15"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</row>
    <row r="139" spans="14:43" ht="15"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</row>
    <row r="140" spans="14:43" ht="15"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</row>
    <row r="141" spans="14:43" ht="15"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</row>
    <row r="142" spans="14:43" ht="15"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</row>
    <row r="143" spans="14:43" ht="15"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</row>
    <row r="144" spans="14:43" ht="15"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</row>
    <row r="145" spans="14:43" ht="15"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</row>
    <row r="146" spans="14:43" ht="15"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</row>
    <row r="147" spans="14:43" ht="15"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</row>
    <row r="148" spans="14:43" ht="15"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</row>
    <row r="149" spans="14:43" ht="15"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</row>
    <row r="150" spans="14:43" ht="15"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</row>
    <row r="151" spans="14:43" ht="15"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</row>
    <row r="152" spans="14:43" ht="15"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</row>
    <row r="153" spans="14:43" ht="15"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</row>
    <row r="154" spans="14:43" ht="15"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</row>
    <row r="155" spans="14:43" ht="15"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</row>
    <row r="156" spans="14:43" ht="15"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</row>
    <row r="157" spans="14:43" ht="15"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</row>
    <row r="158" spans="14:43" ht="15"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</row>
    <row r="159" spans="14:43" ht="15"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</row>
    <row r="160" spans="14:43" ht="15"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</row>
    <row r="161" spans="14:43" ht="15"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</row>
    <row r="162" spans="14:43" ht="15"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</row>
    <row r="163" spans="14:43" ht="15"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</row>
    <row r="164" spans="14:43" ht="15"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</row>
    <row r="165" spans="14:43" ht="15"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</row>
  </sheetData>
  <sheetProtection/>
  <mergeCells count="5">
    <mergeCell ref="A1:L1"/>
    <mergeCell ref="A3:A4"/>
    <mergeCell ref="B3:B4"/>
    <mergeCell ref="C3:C4"/>
    <mergeCell ref="D3:M3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90" zoomScaleSheetLayoutView="90" zoomScalePageLayoutView="0" workbookViewId="0" topLeftCell="A13">
      <selection activeCell="D25" sqref="D25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5.57421875" style="2" customWidth="1"/>
    <col min="6" max="6" width="12.28125" style="2" bestFit="1" customWidth="1"/>
    <col min="7" max="16384" width="9.140625" style="2" customWidth="1"/>
  </cols>
  <sheetData>
    <row r="1" ht="15">
      <c r="D1" s="2" t="s">
        <v>40</v>
      </c>
    </row>
    <row r="2" spans="1:4" ht="15.75">
      <c r="A2" s="88" t="s">
        <v>0</v>
      </c>
      <c r="B2" s="88"/>
      <c r="C2" s="88"/>
      <c r="D2" s="88"/>
    </row>
    <row r="3" spans="1:4" ht="15.75">
      <c r="A3" s="88" t="s">
        <v>90</v>
      </c>
      <c r="B3" s="88"/>
      <c r="C3" s="88"/>
      <c r="D3" s="88"/>
    </row>
    <row r="4" spans="1:4" ht="15.75">
      <c r="A4" s="88" t="s">
        <v>1</v>
      </c>
      <c r="B4" s="88"/>
      <c r="C4" s="88"/>
      <c r="D4" s="88"/>
    </row>
    <row r="5" spans="1:4" ht="15.75">
      <c r="A5" s="88" t="s">
        <v>2</v>
      </c>
      <c r="B5" s="88"/>
      <c r="C5" s="88"/>
      <c r="D5" s="88"/>
    </row>
    <row r="6" spans="1:4" ht="15.75">
      <c r="A6" s="88" t="s">
        <v>93</v>
      </c>
      <c r="B6" s="88"/>
      <c r="C6" s="88"/>
      <c r="D6" s="88"/>
    </row>
    <row r="8" spans="1:4" ht="15">
      <c r="A8" s="87" t="s">
        <v>92</v>
      </c>
      <c r="B8" s="87"/>
      <c r="C8" s="87"/>
      <c r="D8" s="87"/>
    </row>
    <row r="9" spans="1:4" ht="15">
      <c r="A9" s="81" t="s">
        <v>3</v>
      </c>
      <c r="B9" s="81"/>
      <c r="C9" s="81"/>
      <c r="D9" s="81"/>
    </row>
    <row r="11" spans="1:4" ht="15">
      <c r="A11" s="82" t="s">
        <v>4</v>
      </c>
      <c r="B11" s="82"/>
      <c r="C11" s="82"/>
      <c r="D11" s="82"/>
    </row>
    <row r="13" spans="1:4" ht="15">
      <c r="A13" s="83" t="s">
        <v>5</v>
      </c>
      <c r="B13" s="84" t="s">
        <v>41</v>
      </c>
      <c r="C13" s="67" t="s">
        <v>6</v>
      </c>
      <c r="D13" s="5"/>
    </row>
    <row r="14" spans="1:4" ht="15">
      <c r="A14" s="83"/>
      <c r="B14" s="83"/>
      <c r="C14" s="67">
        <v>1</v>
      </c>
      <c r="D14" s="6"/>
    </row>
    <row r="15" spans="1:4" ht="15">
      <c r="A15" s="15" t="s">
        <v>7</v>
      </c>
      <c r="B15" s="19" t="s">
        <v>44</v>
      </c>
      <c r="C15" s="12">
        <f>C16</f>
        <v>14837.769999999999</v>
      </c>
      <c r="D15" s="7"/>
    </row>
    <row r="16" spans="1:4" ht="15">
      <c r="A16" s="10" t="s">
        <v>8</v>
      </c>
      <c r="B16" s="20" t="s">
        <v>45</v>
      </c>
      <c r="C16" s="13">
        <f>'[1]Реализация'!$S$139</f>
        <v>14837.769999999999</v>
      </c>
      <c r="D16" s="7"/>
    </row>
    <row r="17" spans="1:4" ht="15">
      <c r="A17" s="10" t="s">
        <v>42</v>
      </c>
      <c r="B17" s="20" t="s">
        <v>46</v>
      </c>
      <c r="C17" s="4"/>
      <c r="D17" s="7"/>
    </row>
    <row r="18" spans="1:4" ht="15">
      <c r="A18" s="15" t="s">
        <v>9</v>
      </c>
      <c r="B18" s="19" t="s">
        <v>47</v>
      </c>
      <c r="C18" s="42"/>
      <c r="D18" s="7"/>
    </row>
    <row r="19" spans="1:4" ht="15">
      <c r="A19" s="15" t="s">
        <v>10</v>
      </c>
      <c r="B19" s="19" t="s">
        <v>48</v>
      </c>
      <c r="C19" s="42"/>
      <c r="D19" s="7"/>
    </row>
    <row r="20" ht="15">
      <c r="B20" s="66"/>
    </row>
    <row r="21" spans="1:4" ht="15">
      <c r="A21" s="82" t="s">
        <v>11</v>
      </c>
      <c r="B21" s="82"/>
      <c r="C21" s="82"/>
      <c r="D21" s="82"/>
    </row>
    <row r="22" spans="2:4" ht="15">
      <c r="B22" s="66"/>
      <c r="D22" s="31" t="s">
        <v>12</v>
      </c>
    </row>
    <row r="23" spans="1:4" ht="15">
      <c r="A23" s="83" t="s">
        <v>13</v>
      </c>
      <c r="B23" s="85" t="s">
        <v>41</v>
      </c>
      <c r="C23" s="68" t="s">
        <v>14</v>
      </c>
      <c r="D23" s="9" t="s">
        <v>15</v>
      </c>
    </row>
    <row r="24" spans="1:4" ht="15">
      <c r="A24" s="83"/>
      <c r="B24" s="86"/>
      <c r="C24" s="4">
        <v>1</v>
      </c>
      <c r="D24" s="4">
        <v>2</v>
      </c>
    </row>
    <row r="25" spans="1:6" ht="15">
      <c r="A25" s="68" t="s">
        <v>16</v>
      </c>
      <c r="B25" s="24" t="s">
        <v>49</v>
      </c>
      <c r="C25" s="12">
        <f>SUM(C26:C27)</f>
        <v>2110499.8628374576</v>
      </c>
      <c r="D25" s="12">
        <f>SUM(D26:D27)</f>
        <v>1752419.3960729837</v>
      </c>
      <c r="E25" s="27"/>
      <c r="F25" s="27"/>
    </row>
    <row r="26" spans="1:5" ht="15">
      <c r="A26" s="15" t="s">
        <v>17</v>
      </c>
      <c r="B26" s="25" t="s">
        <v>50</v>
      </c>
      <c r="C26" s="11">
        <v>2054654.94646</v>
      </c>
      <c r="D26" s="11">
        <v>1724719.5978236608</v>
      </c>
      <c r="E26" s="27"/>
    </row>
    <row r="27" spans="1:5" ht="15">
      <c r="A27" s="15" t="s">
        <v>18</v>
      </c>
      <c r="B27" s="25" t="s">
        <v>51</v>
      </c>
      <c r="C27" s="11">
        <v>55844.91637745762</v>
      </c>
      <c r="D27" s="21">
        <v>27699.79824932296</v>
      </c>
      <c r="E27" s="27"/>
    </row>
    <row r="28" spans="1:4" ht="30">
      <c r="A28" s="40" t="s">
        <v>43</v>
      </c>
      <c r="B28" s="26" t="s">
        <v>52</v>
      </c>
      <c r="C28" s="22"/>
      <c r="D28" s="23"/>
    </row>
    <row r="29" spans="1:4" ht="15">
      <c r="A29" s="40" t="s">
        <v>19</v>
      </c>
      <c r="B29" s="25" t="s">
        <v>53</v>
      </c>
      <c r="C29" s="11"/>
      <c r="D29" s="21"/>
    </row>
    <row r="30" spans="1:4" ht="15">
      <c r="A30" s="40" t="s">
        <v>20</v>
      </c>
      <c r="B30" s="25" t="s">
        <v>54</v>
      </c>
      <c r="C30" s="11"/>
      <c r="D30" s="21"/>
    </row>
    <row r="31" spans="1:4" ht="15">
      <c r="A31" s="15" t="s">
        <v>21</v>
      </c>
      <c r="B31" s="25" t="s">
        <v>55</v>
      </c>
      <c r="C31" s="11"/>
      <c r="D31" s="21"/>
    </row>
    <row r="32" spans="1:4" ht="15">
      <c r="A32" s="16" t="s">
        <v>22</v>
      </c>
      <c r="B32" s="25" t="s">
        <v>56</v>
      </c>
      <c r="C32" s="11"/>
      <c r="D32" s="21"/>
    </row>
    <row r="33" spans="1:4" ht="15">
      <c r="A33" s="16" t="s">
        <v>23</v>
      </c>
      <c r="B33" s="25" t="s">
        <v>57</v>
      </c>
      <c r="C33" s="11"/>
      <c r="D33" s="21"/>
    </row>
    <row r="34" spans="1:4" ht="15">
      <c r="A34" s="16" t="s">
        <v>24</v>
      </c>
      <c r="B34" s="25" t="s">
        <v>58</v>
      </c>
      <c r="C34" s="11"/>
      <c r="D34" s="21"/>
    </row>
    <row r="35" spans="1:4" ht="15">
      <c r="A35" s="17" t="s">
        <v>25</v>
      </c>
      <c r="B35" s="25" t="s">
        <v>59</v>
      </c>
      <c r="C35" s="11"/>
      <c r="D35" s="21"/>
    </row>
    <row r="36" spans="1:4" ht="15">
      <c r="A36" s="17" t="s">
        <v>26</v>
      </c>
      <c r="B36" s="25" t="s">
        <v>60</v>
      </c>
      <c r="C36" s="11"/>
      <c r="D36" s="21"/>
    </row>
    <row r="37" spans="1:4" ht="15">
      <c r="A37" s="16" t="s">
        <v>27</v>
      </c>
      <c r="B37" s="25" t="s">
        <v>61</v>
      </c>
      <c r="C37" s="11"/>
      <c r="D37" s="21"/>
    </row>
    <row r="38" spans="1:4" ht="15">
      <c r="A38" s="16" t="s">
        <v>28</v>
      </c>
      <c r="B38" s="25" t="s">
        <v>62</v>
      </c>
      <c r="C38" s="11"/>
      <c r="D38" s="21"/>
    </row>
    <row r="39" spans="1:4" ht="15">
      <c r="A39" s="17" t="s">
        <v>29</v>
      </c>
      <c r="B39" s="25" t="s">
        <v>63</v>
      </c>
      <c r="C39" s="11"/>
      <c r="D39" s="21"/>
    </row>
    <row r="40" spans="1:4" ht="15">
      <c r="A40" s="16" t="s">
        <v>30</v>
      </c>
      <c r="B40" s="25" t="s">
        <v>64</v>
      </c>
      <c r="C40" s="11"/>
      <c r="D40" s="21"/>
    </row>
    <row r="41" spans="1:4" ht="15">
      <c r="A41" s="17" t="s">
        <v>31</v>
      </c>
      <c r="B41" s="25" t="s">
        <v>65</v>
      </c>
      <c r="C41" s="11"/>
      <c r="D41" s="21"/>
    </row>
    <row r="42" spans="1:4" ht="15">
      <c r="A42" s="17" t="s">
        <v>32</v>
      </c>
      <c r="B42" s="25" t="s">
        <v>66</v>
      </c>
      <c r="C42" s="11"/>
      <c r="D42" s="21"/>
    </row>
    <row r="43" spans="1:4" ht="15">
      <c r="A43" s="16" t="s">
        <v>33</v>
      </c>
      <c r="B43" s="25" t="s">
        <v>67</v>
      </c>
      <c r="C43" s="11"/>
      <c r="D43" s="21"/>
    </row>
    <row r="44" spans="1:4" ht="15">
      <c r="A44" s="15" t="s">
        <v>34</v>
      </c>
      <c r="B44" s="25" t="s">
        <v>68</v>
      </c>
      <c r="C44" s="11"/>
      <c r="D44" s="21"/>
    </row>
    <row r="45" spans="1:4" ht="15">
      <c r="A45" s="15" t="s">
        <v>35</v>
      </c>
      <c r="B45" s="25" t="s">
        <v>69</v>
      </c>
      <c r="C45" s="11"/>
      <c r="D45" s="21"/>
    </row>
    <row r="46" spans="1:4" ht="15">
      <c r="A46" s="18" t="s">
        <v>36</v>
      </c>
      <c r="B46" s="24" t="s">
        <v>70</v>
      </c>
      <c r="C46" s="11">
        <v>6725644.273405092</v>
      </c>
      <c r="D46" s="11">
        <v>2948700.223061851</v>
      </c>
    </row>
    <row r="47" spans="1:4" ht="30">
      <c r="A47" s="40" t="s">
        <v>37</v>
      </c>
      <c r="B47" s="24" t="s">
        <v>71</v>
      </c>
      <c r="C47" s="11">
        <v>202729.19569000002</v>
      </c>
      <c r="D47" s="11">
        <v>71500.218</v>
      </c>
    </row>
    <row r="48" spans="1:6" ht="15">
      <c r="A48" s="18" t="s">
        <v>38</v>
      </c>
      <c r="B48" s="24" t="s">
        <v>72</v>
      </c>
      <c r="C48" s="41">
        <v>6928373.469095092</v>
      </c>
      <c r="D48" s="41">
        <v>3020200.441061851</v>
      </c>
      <c r="E48" s="27"/>
      <c r="F48" s="27"/>
    </row>
    <row r="49" spans="1:7" ht="15">
      <c r="A49" s="18" t="s">
        <v>39</v>
      </c>
      <c r="B49" s="24" t="s">
        <v>73</v>
      </c>
      <c r="C49" s="92">
        <f>C48-D48</f>
        <v>3908173.028033241</v>
      </c>
      <c r="D49" s="93"/>
      <c r="E49" s="27"/>
      <c r="F49" s="27"/>
      <c r="G49" s="28"/>
    </row>
    <row r="51" ht="15">
      <c r="C51" s="27"/>
    </row>
    <row r="53" spans="1:7" ht="18.75">
      <c r="A53" s="1"/>
      <c r="B53" s="1"/>
      <c r="D53" s="3"/>
      <c r="E53" s="1"/>
      <c r="F53" s="47"/>
      <c r="G53" s="47"/>
    </row>
    <row r="54" spans="1:8" ht="18.75">
      <c r="A54" s="1"/>
      <c r="B54" s="1"/>
      <c r="C54" s="1"/>
      <c r="D54" s="1"/>
      <c r="E54" s="1"/>
      <c r="F54" s="47"/>
      <c r="G54" s="47"/>
      <c r="H54" s="47"/>
    </row>
  </sheetData>
  <sheetProtection/>
  <mergeCells count="14">
    <mergeCell ref="A2:D2"/>
    <mergeCell ref="A3:D3"/>
    <mergeCell ref="A4:D4"/>
    <mergeCell ref="A5:D5"/>
    <mergeCell ref="A6:D6"/>
    <mergeCell ref="A8:D8"/>
    <mergeCell ref="C49:D49"/>
    <mergeCell ref="A9:D9"/>
    <mergeCell ref="A11:D11"/>
    <mergeCell ref="A13:A14"/>
    <mergeCell ref="B13:B14"/>
    <mergeCell ref="A21:D21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6.00390625" style="0" customWidth="1"/>
    <col min="5" max="5" width="14.28125" style="0" customWidth="1"/>
    <col min="6" max="13" width="13.7109375" style="0" customWidth="1"/>
    <col min="14" max="14" width="14.00390625" style="0" bestFit="1" customWidth="1"/>
    <col min="15" max="15" width="12.7109375" style="0" bestFit="1" customWidth="1"/>
    <col min="16" max="16" width="10.421875" style="0" customWidth="1"/>
    <col min="17" max="17" width="12.57421875" style="0" customWidth="1"/>
    <col min="18" max="18" width="13.28125" style="0" customWidth="1"/>
  </cols>
  <sheetData>
    <row r="1" spans="1:13" s="2" customFormat="1" ht="15.75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0">
        <v>2015</v>
      </c>
    </row>
    <row r="2" spans="1:13" s="2" customFormat="1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2" t="s">
        <v>12</v>
      </c>
    </row>
    <row r="3" spans="1:13" s="2" customFormat="1" ht="15">
      <c r="A3" s="84" t="s">
        <v>13</v>
      </c>
      <c r="B3" s="84" t="s">
        <v>41</v>
      </c>
      <c r="C3" s="84" t="s">
        <v>75</v>
      </c>
      <c r="D3" s="90" t="s">
        <v>76</v>
      </c>
      <c r="E3" s="90"/>
      <c r="F3" s="90"/>
      <c r="G3" s="90"/>
      <c r="H3" s="90"/>
      <c r="I3" s="90"/>
      <c r="J3" s="90"/>
      <c r="K3" s="90"/>
      <c r="L3" s="90"/>
      <c r="M3" s="90"/>
    </row>
    <row r="4" spans="1:13" s="2" customFormat="1" ht="135">
      <c r="A4" s="84"/>
      <c r="B4" s="84"/>
      <c r="C4" s="84"/>
      <c r="D4" s="38" t="s">
        <v>79</v>
      </c>
      <c r="E4" s="38" t="s">
        <v>80</v>
      </c>
      <c r="F4" s="38" t="s">
        <v>81</v>
      </c>
      <c r="G4" s="38" t="s">
        <v>82</v>
      </c>
      <c r="H4" s="38" t="s">
        <v>83</v>
      </c>
      <c r="I4" s="38" t="s">
        <v>84</v>
      </c>
      <c r="J4" s="38" t="s">
        <v>85</v>
      </c>
      <c r="K4" s="38" t="s">
        <v>86</v>
      </c>
      <c r="L4" s="39" t="s">
        <v>87</v>
      </c>
      <c r="M4" s="38" t="s">
        <v>88</v>
      </c>
    </row>
    <row r="5" spans="1:18" s="2" customFormat="1" ht="15">
      <c r="A5" s="8"/>
      <c r="B5" s="29"/>
      <c r="C5" s="1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O5" s="27"/>
      <c r="R5" s="27"/>
    </row>
    <row r="6" spans="1:15" s="2" customFormat="1" ht="15">
      <c r="A6" s="30" t="s">
        <v>16</v>
      </c>
      <c r="B6" s="67" t="s">
        <v>49</v>
      </c>
      <c r="C6" s="33">
        <v>1752419.396072984</v>
      </c>
      <c r="D6" s="35"/>
      <c r="E6" s="51">
        <f>SUM(E7:E8)</f>
        <v>421419.0359383358</v>
      </c>
      <c r="F6" s="51">
        <f>SUM(F7:F8)</f>
        <v>421266.9157727603</v>
      </c>
      <c r="G6" s="51">
        <f>SUM(G7:G8)</f>
        <v>126403.87943876322</v>
      </c>
      <c r="H6" s="51">
        <f>SUM(H7:H8)</f>
        <v>164543.25192884842</v>
      </c>
      <c r="I6" s="51">
        <f>SUM(I7:I8)</f>
        <v>599515.411100563</v>
      </c>
      <c r="J6" s="51"/>
      <c r="K6" s="51"/>
      <c r="L6" s="51">
        <f>SUM(L7:L8)</f>
        <v>19270.901893713002</v>
      </c>
      <c r="M6" s="51"/>
      <c r="N6" s="27"/>
      <c r="O6" s="27"/>
    </row>
    <row r="7" spans="1:18" s="2" customFormat="1" ht="15">
      <c r="A7" s="15" t="s">
        <v>17</v>
      </c>
      <c r="B7" s="36" t="s">
        <v>50</v>
      </c>
      <c r="C7" s="33">
        <f>E7+F7+G7+H7+I7+L7</f>
        <v>1724719.5978236608</v>
      </c>
      <c r="D7" s="35"/>
      <c r="E7" s="51">
        <v>415802.2224513302</v>
      </c>
      <c r="F7" s="51">
        <v>414605.3139659161</v>
      </c>
      <c r="G7" s="51">
        <v>124314.73482944928</v>
      </c>
      <c r="H7" s="51">
        <v>164362.1837944253</v>
      </c>
      <c r="I7" s="51">
        <v>586668.9766040425</v>
      </c>
      <c r="J7" s="50"/>
      <c r="K7" s="50"/>
      <c r="L7" s="51">
        <v>18966.166178497417</v>
      </c>
      <c r="M7" s="50"/>
      <c r="N7" s="27"/>
      <c r="O7" s="27"/>
      <c r="R7" s="27"/>
    </row>
    <row r="8" spans="1:15" s="2" customFormat="1" ht="15">
      <c r="A8" s="15" t="s">
        <v>18</v>
      </c>
      <c r="B8" s="36" t="s">
        <v>51</v>
      </c>
      <c r="C8" s="33">
        <f>E8+F8+G8+H8+I8+L8</f>
        <v>27699.79824932296</v>
      </c>
      <c r="D8" s="35"/>
      <c r="E8" s="51">
        <v>5616.813487005595</v>
      </c>
      <c r="F8" s="51">
        <v>6661.601806844177</v>
      </c>
      <c r="G8" s="51">
        <v>2089.1446093139384</v>
      </c>
      <c r="H8" s="51">
        <v>181.0681344231125</v>
      </c>
      <c r="I8" s="51">
        <v>12846.434496520553</v>
      </c>
      <c r="J8" s="50"/>
      <c r="K8" s="50"/>
      <c r="L8" s="51">
        <v>304.7357152155855</v>
      </c>
      <c r="M8" s="50"/>
      <c r="N8" s="27"/>
      <c r="O8" s="27"/>
    </row>
    <row r="9" spans="1:18" s="2" customFormat="1" ht="30">
      <c r="A9" s="40" t="s">
        <v>43</v>
      </c>
      <c r="B9" s="37" t="s">
        <v>52</v>
      </c>
      <c r="C9" s="33"/>
      <c r="D9" s="35"/>
      <c r="E9" s="50"/>
      <c r="F9" s="50"/>
      <c r="G9" s="50"/>
      <c r="H9" s="50"/>
      <c r="I9" s="51"/>
      <c r="J9" s="50"/>
      <c r="K9" s="50"/>
      <c r="L9" s="50"/>
      <c r="M9" s="50"/>
      <c r="N9" s="27"/>
      <c r="O9" s="27"/>
      <c r="R9" s="27"/>
    </row>
    <row r="10" spans="1:15" s="2" customFormat="1" ht="15">
      <c r="A10" s="40" t="s">
        <v>19</v>
      </c>
      <c r="B10" s="36" t="s">
        <v>53</v>
      </c>
      <c r="C10" s="33"/>
      <c r="D10" s="35"/>
      <c r="E10" s="50"/>
      <c r="F10" s="50"/>
      <c r="G10" s="50"/>
      <c r="H10" s="50"/>
      <c r="I10" s="51"/>
      <c r="J10" s="50"/>
      <c r="K10" s="50"/>
      <c r="L10" s="50"/>
      <c r="M10" s="50"/>
      <c r="N10" s="27"/>
      <c r="O10" s="27"/>
    </row>
    <row r="11" spans="1:18" s="2" customFormat="1" ht="15">
      <c r="A11" s="40" t="s">
        <v>20</v>
      </c>
      <c r="B11" s="36" t="s">
        <v>54</v>
      </c>
      <c r="C11" s="33"/>
      <c r="D11" s="35"/>
      <c r="E11" s="50"/>
      <c r="F11" s="50"/>
      <c r="G11" s="50"/>
      <c r="H11" s="50"/>
      <c r="I11" s="51"/>
      <c r="J11" s="50"/>
      <c r="K11" s="50"/>
      <c r="L11" s="50"/>
      <c r="M11" s="50"/>
      <c r="N11" s="27"/>
      <c r="O11" s="27"/>
      <c r="R11" s="27"/>
    </row>
    <row r="12" spans="1:15" s="2" customFormat="1" ht="15">
      <c r="A12" s="15" t="s">
        <v>21</v>
      </c>
      <c r="B12" s="36" t="s">
        <v>55</v>
      </c>
      <c r="C12" s="33"/>
      <c r="D12" s="35"/>
      <c r="E12" s="50"/>
      <c r="F12" s="50"/>
      <c r="G12" s="50"/>
      <c r="H12" s="50"/>
      <c r="I12" s="51"/>
      <c r="J12" s="50"/>
      <c r="K12" s="50"/>
      <c r="L12" s="50"/>
      <c r="M12" s="50"/>
      <c r="N12" s="27"/>
      <c r="O12" s="27"/>
    </row>
    <row r="13" spans="1:18" s="2" customFormat="1" ht="15">
      <c r="A13" s="16" t="s">
        <v>22</v>
      </c>
      <c r="B13" s="36" t="s">
        <v>56</v>
      </c>
      <c r="C13" s="33"/>
      <c r="D13" s="35"/>
      <c r="E13" s="50"/>
      <c r="F13" s="50"/>
      <c r="G13" s="50"/>
      <c r="H13" s="50"/>
      <c r="I13" s="51"/>
      <c r="J13" s="50"/>
      <c r="K13" s="50"/>
      <c r="L13" s="50"/>
      <c r="M13" s="50"/>
      <c r="N13" s="27"/>
      <c r="O13" s="27"/>
      <c r="R13" s="27"/>
    </row>
    <row r="14" spans="1:15" s="2" customFormat="1" ht="15">
      <c r="A14" s="16" t="s">
        <v>23</v>
      </c>
      <c r="B14" s="36" t="s">
        <v>57</v>
      </c>
      <c r="C14" s="33"/>
      <c r="D14" s="35"/>
      <c r="E14" s="50"/>
      <c r="F14" s="50"/>
      <c r="G14" s="50"/>
      <c r="H14" s="50"/>
      <c r="I14" s="51"/>
      <c r="J14" s="50"/>
      <c r="K14" s="50"/>
      <c r="L14" s="50"/>
      <c r="M14" s="50"/>
      <c r="N14" s="27"/>
      <c r="O14" s="27"/>
    </row>
    <row r="15" spans="1:18" s="2" customFormat="1" ht="15">
      <c r="A15" s="16" t="s">
        <v>24</v>
      </c>
      <c r="B15" s="36" t="s">
        <v>58</v>
      </c>
      <c r="C15" s="33"/>
      <c r="D15" s="35"/>
      <c r="E15" s="50"/>
      <c r="F15" s="50"/>
      <c r="G15" s="50"/>
      <c r="H15" s="50"/>
      <c r="I15" s="51"/>
      <c r="J15" s="50"/>
      <c r="K15" s="50"/>
      <c r="L15" s="50"/>
      <c r="M15" s="50"/>
      <c r="N15" s="27"/>
      <c r="O15" s="27"/>
      <c r="R15" s="27"/>
    </row>
    <row r="16" spans="1:15" s="2" customFormat="1" ht="15">
      <c r="A16" s="17" t="s">
        <v>25</v>
      </c>
      <c r="B16" s="36" t="s">
        <v>59</v>
      </c>
      <c r="C16" s="33"/>
      <c r="D16" s="35"/>
      <c r="E16" s="50"/>
      <c r="F16" s="50"/>
      <c r="G16" s="50"/>
      <c r="H16" s="50"/>
      <c r="I16" s="51"/>
      <c r="J16" s="50"/>
      <c r="K16" s="50"/>
      <c r="L16" s="50"/>
      <c r="M16" s="50"/>
      <c r="N16" s="27"/>
      <c r="O16" s="27"/>
    </row>
    <row r="17" spans="1:15" s="2" customFormat="1" ht="15">
      <c r="A17" s="17" t="s">
        <v>26</v>
      </c>
      <c r="B17" s="36" t="s">
        <v>60</v>
      </c>
      <c r="C17" s="33"/>
      <c r="D17" s="35"/>
      <c r="E17" s="50"/>
      <c r="F17" s="50"/>
      <c r="G17" s="50"/>
      <c r="H17" s="50"/>
      <c r="I17" s="51"/>
      <c r="J17" s="50"/>
      <c r="K17" s="50"/>
      <c r="L17" s="50"/>
      <c r="M17" s="50"/>
      <c r="N17" s="27"/>
      <c r="O17" s="27"/>
    </row>
    <row r="18" spans="1:15" s="2" customFormat="1" ht="15">
      <c r="A18" s="16" t="s">
        <v>27</v>
      </c>
      <c r="B18" s="36" t="s">
        <v>61</v>
      </c>
      <c r="C18" s="33"/>
      <c r="D18" s="35"/>
      <c r="E18" s="50"/>
      <c r="F18" s="50"/>
      <c r="G18" s="50"/>
      <c r="H18" s="50"/>
      <c r="I18" s="51"/>
      <c r="J18" s="50"/>
      <c r="K18" s="50"/>
      <c r="L18" s="50"/>
      <c r="M18" s="50"/>
      <c r="N18" s="27"/>
      <c r="O18" s="27"/>
    </row>
    <row r="19" spans="1:15" s="2" customFormat="1" ht="15">
      <c r="A19" s="16" t="s">
        <v>77</v>
      </c>
      <c r="B19" s="36" t="s">
        <v>62</v>
      </c>
      <c r="C19" s="33"/>
      <c r="D19" s="35"/>
      <c r="E19" s="50"/>
      <c r="F19" s="50"/>
      <c r="G19" s="50"/>
      <c r="H19" s="50"/>
      <c r="I19" s="51"/>
      <c r="J19" s="50"/>
      <c r="K19" s="50"/>
      <c r="L19" s="50"/>
      <c r="M19" s="50"/>
      <c r="N19" s="27"/>
      <c r="O19" s="27"/>
    </row>
    <row r="20" spans="1:15" s="2" customFormat="1" ht="15">
      <c r="A20" s="17" t="s">
        <v>29</v>
      </c>
      <c r="B20" s="36" t="s">
        <v>63</v>
      </c>
      <c r="C20" s="33"/>
      <c r="D20" s="35"/>
      <c r="E20" s="50"/>
      <c r="F20" s="50"/>
      <c r="G20" s="50"/>
      <c r="H20" s="50"/>
      <c r="I20" s="51"/>
      <c r="J20" s="50"/>
      <c r="K20" s="50"/>
      <c r="L20" s="50"/>
      <c r="M20" s="50"/>
      <c r="N20" s="27"/>
      <c r="O20" s="27"/>
    </row>
    <row r="21" spans="1:15" s="2" customFormat="1" ht="15">
      <c r="A21" s="16" t="s">
        <v>30</v>
      </c>
      <c r="B21" s="36" t="s">
        <v>64</v>
      </c>
      <c r="C21" s="33"/>
      <c r="D21" s="35"/>
      <c r="E21" s="50"/>
      <c r="F21" s="50"/>
      <c r="G21" s="50"/>
      <c r="H21" s="50"/>
      <c r="I21" s="51"/>
      <c r="J21" s="50"/>
      <c r="K21" s="50"/>
      <c r="L21" s="50"/>
      <c r="M21" s="50"/>
      <c r="N21" s="27"/>
      <c r="O21" s="27"/>
    </row>
    <row r="22" spans="1:15" s="2" customFormat="1" ht="15">
      <c r="A22" s="17" t="s">
        <v>31</v>
      </c>
      <c r="B22" s="36" t="s">
        <v>65</v>
      </c>
      <c r="C22" s="33"/>
      <c r="D22" s="35"/>
      <c r="E22" s="50"/>
      <c r="F22" s="50"/>
      <c r="G22" s="50"/>
      <c r="H22" s="50"/>
      <c r="I22" s="51"/>
      <c r="J22" s="50"/>
      <c r="K22" s="50"/>
      <c r="L22" s="50"/>
      <c r="M22" s="50"/>
      <c r="N22" s="27"/>
      <c r="O22" s="27"/>
    </row>
    <row r="23" spans="1:15" s="2" customFormat="1" ht="15">
      <c r="A23" s="17" t="s">
        <v>32</v>
      </c>
      <c r="B23" s="36" t="s">
        <v>66</v>
      </c>
      <c r="C23" s="33"/>
      <c r="D23" s="35"/>
      <c r="E23" s="50"/>
      <c r="F23" s="50"/>
      <c r="G23" s="50"/>
      <c r="H23" s="50"/>
      <c r="I23" s="51"/>
      <c r="J23" s="50"/>
      <c r="K23" s="50"/>
      <c r="L23" s="50"/>
      <c r="M23" s="50"/>
      <c r="N23" s="27"/>
      <c r="O23" s="27"/>
    </row>
    <row r="24" spans="1:15" s="2" customFormat="1" ht="15">
      <c r="A24" s="16" t="s">
        <v>33</v>
      </c>
      <c r="B24" s="36" t="s">
        <v>67</v>
      </c>
      <c r="C24" s="33"/>
      <c r="D24" s="35"/>
      <c r="E24" s="50"/>
      <c r="F24" s="50"/>
      <c r="G24" s="50"/>
      <c r="H24" s="50"/>
      <c r="I24" s="51"/>
      <c r="J24" s="50"/>
      <c r="K24" s="50"/>
      <c r="L24" s="50"/>
      <c r="M24" s="50"/>
      <c r="N24" s="27"/>
      <c r="O24" s="27"/>
    </row>
    <row r="25" spans="1:15" s="2" customFormat="1" ht="15">
      <c r="A25" s="15" t="s">
        <v>34</v>
      </c>
      <c r="B25" s="36" t="s">
        <v>68</v>
      </c>
      <c r="C25" s="33"/>
      <c r="D25" s="35"/>
      <c r="E25" s="50"/>
      <c r="F25" s="50"/>
      <c r="G25" s="50"/>
      <c r="H25" s="50"/>
      <c r="I25" s="51"/>
      <c r="J25" s="50"/>
      <c r="K25" s="50"/>
      <c r="L25" s="50"/>
      <c r="M25" s="50"/>
      <c r="N25" s="27"/>
      <c r="O25" s="27"/>
    </row>
    <row r="26" spans="1:15" s="2" customFormat="1" ht="15">
      <c r="A26" s="15" t="s">
        <v>35</v>
      </c>
      <c r="B26" s="36" t="s">
        <v>69</v>
      </c>
      <c r="C26" s="33"/>
      <c r="D26" s="35"/>
      <c r="E26" s="50"/>
      <c r="F26" s="50"/>
      <c r="G26" s="50"/>
      <c r="H26" s="50"/>
      <c r="I26" s="51"/>
      <c r="J26" s="50"/>
      <c r="K26" s="50"/>
      <c r="L26" s="50"/>
      <c r="M26" s="50"/>
      <c r="N26" s="27"/>
      <c r="O26" s="27"/>
    </row>
    <row r="27" spans="1:15" s="2" customFormat="1" ht="15">
      <c r="A27" s="18" t="s">
        <v>78</v>
      </c>
      <c r="B27" s="24" t="s">
        <v>70</v>
      </c>
      <c r="C27" s="33">
        <f>E27+F27+G27+H27+I27+L27</f>
        <v>2948700.2230618517</v>
      </c>
      <c r="D27" s="35"/>
      <c r="E27" s="51">
        <v>654396.67327768</v>
      </c>
      <c r="F27" s="51">
        <v>671812.4315705993</v>
      </c>
      <c r="G27" s="51">
        <v>193709.58948563877</v>
      </c>
      <c r="H27" s="51">
        <v>243170.39600861672</v>
      </c>
      <c r="I27" s="59">
        <v>1154878.9983526168</v>
      </c>
      <c r="J27" s="50"/>
      <c r="K27" s="50"/>
      <c r="L27" s="51">
        <v>30732.1343667001</v>
      </c>
      <c r="M27" s="50"/>
      <c r="N27" s="27"/>
      <c r="O27" s="27"/>
    </row>
    <row r="28" spans="1:15" s="2" customFormat="1" ht="15">
      <c r="A28" s="18" t="s">
        <v>89</v>
      </c>
      <c r="B28" s="24" t="s">
        <v>71</v>
      </c>
      <c r="C28" s="33">
        <v>71500</v>
      </c>
      <c r="D28" s="34"/>
      <c r="E28" s="50"/>
      <c r="F28" s="50"/>
      <c r="G28" s="50"/>
      <c r="H28" s="50"/>
      <c r="I28" s="50"/>
      <c r="J28" s="50"/>
      <c r="K28" s="50"/>
      <c r="L28" s="50"/>
      <c r="M28" s="50"/>
      <c r="O28" s="27"/>
    </row>
    <row r="29" spans="1:15" s="2" customFormat="1" ht="15">
      <c r="A29" s="9" t="s">
        <v>38</v>
      </c>
      <c r="B29" s="24" t="s">
        <v>72</v>
      </c>
      <c r="C29" s="33">
        <f>C27+C28</f>
        <v>3020200.2230618517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O29" s="27"/>
    </row>
    <row r="30" spans="2:15" s="2" customFormat="1" ht="15">
      <c r="B30" s="66"/>
      <c r="O30" s="27"/>
    </row>
    <row r="31" s="2" customFormat="1" ht="15">
      <c r="B31" s="66"/>
    </row>
    <row r="32" spans="2:15" s="2" customFormat="1" ht="15">
      <c r="B32" s="66"/>
      <c r="E32" s="27"/>
      <c r="G32" s="27"/>
      <c r="L32" s="27"/>
      <c r="O32" s="27"/>
    </row>
    <row r="33" spans="2:6" s="2" customFormat="1" ht="15">
      <c r="B33" s="66"/>
      <c r="F33" s="27"/>
    </row>
    <row r="34" spans="2:15" s="2" customFormat="1" ht="15">
      <c r="B34" s="66"/>
      <c r="O34" s="27"/>
    </row>
    <row r="36" ht="15">
      <c r="O36" s="62"/>
    </row>
    <row r="37" spans="2:10" ht="18.75">
      <c r="B37" s="1"/>
      <c r="C37" s="47"/>
      <c r="D37" s="48"/>
      <c r="E37" s="48"/>
      <c r="F37" s="48"/>
      <c r="G37" s="48"/>
      <c r="H37" s="47"/>
      <c r="I37" s="49"/>
      <c r="J37" s="48"/>
    </row>
    <row r="38" spans="2:15" ht="18.75">
      <c r="B38" s="1"/>
      <c r="C38" s="47"/>
      <c r="D38" s="47"/>
      <c r="E38" s="48"/>
      <c r="F38" s="48"/>
      <c r="G38" s="48"/>
      <c r="H38" s="48"/>
      <c r="I38" s="48"/>
      <c r="J38" s="48"/>
      <c r="O38" s="62"/>
    </row>
  </sheetData>
  <sheetProtection/>
  <mergeCells count="5">
    <mergeCell ref="A1:L1"/>
    <mergeCell ref="A3:A4"/>
    <mergeCell ref="B3:B4"/>
    <mergeCell ref="C3:C4"/>
    <mergeCell ref="D3:M3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2015-05-12T11:18:06Z</dcterms:modified>
  <cp:category/>
  <cp:version/>
  <cp:contentType/>
  <cp:contentStatus/>
</cp:coreProperties>
</file>