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1"/>
  </bookViews>
  <sheets>
    <sheet name="стр.1" sheetId="1" r:id="rId1"/>
    <sheet name="Приложение 1" sheetId="2" r:id="rId2"/>
  </sheets>
  <definedNames>
    <definedName name="TABLE" localSheetId="0">'стр.1'!$A$4:$B$12</definedName>
  </definedNames>
  <calcPr fullCalcOnLoad="1"/>
</workbook>
</file>

<file path=xl/sharedStrings.xml><?xml version="1.0" encoding="utf-8"?>
<sst xmlns="http://schemas.openxmlformats.org/spreadsheetml/2006/main" count="65" uniqueCount="45">
  <si>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</si>
  <si>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</si>
  <si>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</si>
  <si>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</si>
  <si>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</si>
  <si>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</si>
  <si>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</si>
  <si>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Расчет коэффициента индексации</t>
  </si>
  <si>
    <t>Долгосрочный период</t>
  </si>
  <si>
    <t>инфляция</t>
  </si>
  <si>
    <t>%</t>
  </si>
  <si>
    <t>индекс эффективности операционных расходов</t>
  </si>
  <si>
    <t>индекс изменения количества активов</t>
  </si>
  <si>
    <t>итого коэффициент индексации</t>
  </si>
  <si>
    <t>Расчет подконтрольных расходов (операционные расходы)</t>
  </si>
  <si>
    <t>Показатели</t>
  </si>
  <si>
    <t>Единица измерения</t>
  </si>
  <si>
    <t>Расходы на приобретение сырья и материалов</t>
  </si>
  <si>
    <t>тыс.руб.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</si>
  <si>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</si>
  <si>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</si>
  <si>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ИТОГО базовый уровень операционных расходов</t>
  </si>
  <si>
    <t>Расчет неподконтрольных расходов</t>
  </si>
  <si>
    <t>Арендная плата</t>
  </si>
  <si>
    <t>Расходы на уплату налогов, сборов и других обязательных платежей</t>
  </si>
  <si>
    <t>ИТОГО</t>
  </si>
  <si>
    <t>Тариф</t>
  </si>
  <si>
    <t>см. Приложение 1</t>
  </si>
  <si>
    <t>Общехозяйственные расходы</t>
  </si>
  <si>
    <t>Административные расходы</t>
  </si>
  <si>
    <t>Иные экономически обоснованные расходы на социальные нужды</t>
  </si>
  <si>
    <t>ИТОГО НВВ на транспортировку воды</t>
  </si>
  <si>
    <t>Амортизация</t>
  </si>
  <si>
    <t>тыс.куб.м.</t>
  </si>
  <si>
    <t>руб./куб.м.</t>
  </si>
  <si>
    <t>Годовой объем транспортируемых стоков</t>
  </si>
  <si>
    <r>
      <t xml:space="preserve">Форма 2.14. Информация о предложении регулируемой организации
об установлении тарифов в сфере водоотведения на очередной период регулирования
</t>
    </r>
    <r>
      <rPr>
        <b/>
        <u val="single"/>
        <sz val="13"/>
        <rFont val="Times New Roman"/>
        <family val="1"/>
      </rPr>
      <t>тариф на транспортировку стоков</t>
    </r>
  </si>
  <si>
    <t>Расчет долгосрочных тарифов на транспортировку стоков (метод индексации установленных тарифов)</t>
  </si>
  <si>
    <t>ИТОГО НВВ на транспортировку стоков</t>
  </si>
  <si>
    <t>Объём водоотведения</t>
  </si>
  <si>
    <t>Метод индексации</t>
  </si>
  <si>
    <t>2018-2022 гг.</t>
  </si>
  <si>
    <t>2018год -175,59 руб./куб.м.                                2019год - 180,43 руб./куб.м.                     2020год - 185,41 руб./куб.м.        2021год - 190,54 руб./куб.м.           2022год - 195,82 руб./куб.м.</t>
  </si>
  <si>
    <t>2018год -103,5 тыс.куб./м                                 2019год - 103,5 тыс.куб./м                      2020год - 103,5 тыс.куб./м          2021год - 103,5 тыс.куб./м            2022год - 103,5 тыс.куб./м</t>
  </si>
  <si>
    <t>2018год - 18173 тыс.руб.                                2019год -18674 тыс.руб.                      2020год - 19190 тыс.руб.          2021год - 19721 тыс.руб.            2022год - 20268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</si>
</sst>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General_)"/>
    <numFmt numFmtId="174" formatCode="#,##0.0"/>
    <numFmt numFmtId="175" formatCode="0.0%"/>
    <numFmt numFmtId="176" formatCode="0.000"/>
    <numFmt numFmtId="177" formatCode="0.0000"/>
  </numFmts>
  <fonts count="5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3" fontId="0" fillId="0" borderId="1">
      <alignment/>
      <protection locked="0"/>
    </xf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73" fontId="9" fillId="28" borderId="1">
      <alignment/>
      <protection/>
    </xf>
    <xf numFmtId="4" fontId="5" fillId="29" borderId="8" applyBorder="0">
      <alignment horizontal="right"/>
      <protection/>
    </xf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12" fillId="31" borderId="0" applyFill="0">
      <alignment wrapText="1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12" applyNumberFormat="0" applyFill="0" applyAlignment="0" applyProtection="0"/>
    <xf numFmtId="0" fontId="14" fillId="0" borderId="0">
      <alignment/>
      <protection/>
    </xf>
    <xf numFmtId="0" fontId="53" fillId="0" borderId="0" applyNumberFormat="0" applyFill="0" applyBorder="0" applyAlignment="0" applyProtection="0"/>
    <xf numFmtId="49" fontId="12" fillId="0" borderId="0">
      <alignment horizontal="center"/>
      <protection/>
    </xf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" fontId="5" fillId="31" borderId="0" applyFont="0" applyBorder="0">
      <alignment horizontal="right"/>
      <protection/>
    </xf>
    <xf numFmtId="4" fontId="5" fillId="31" borderId="0" applyBorder="0">
      <alignment horizontal="right"/>
      <protection/>
    </xf>
    <xf numFmtId="4" fontId="5" fillId="31" borderId="13" applyBorder="0">
      <alignment horizontal="right"/>
      <protection/>
    </xf>
    <xf numFmtId="4" fontId="5" fillId="35" borderId="14" applyBorder="0">
      <alignment horizontal="right"/>
      <protection/>
    </xf>
    <xf numFmtId="0" fontId="54" fillId="3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174" fontId="55" fillId="0" borderId="8" xfId="69" applyNumberFormat="1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49" fontId="55" fillId="0" borderId="0" xfId="64" applyNumberFormat="1" applyFont="1" applyAlignment="1">
      <alignment vertical="top"/>
      <protection/>
    </xf>
    <xf numFmtId="0" fontId="37" fillId="0" borderId="0" xfId="64">
      <alignment/>
      <protection/>
    </xf>
    <xf numFmtId="0" fontId="17" fillId="0" borderId="17" xfId="64" applyNumberFormat="1" applyFont="1" applyBorder="1" applyAlignment="1" applyProtection="1">
      <alignment horizontal="center"/>
      <protection/>
    </xf>
    <xf numFmtId="0" fontId="18" fillId="0" borderId="0" xfId="64" applyNumberFormat="1" applyFont="1" applyFill="1" applyBorder="1" applyAlignment="1" applyProtection="1">
      <alignment horizontal="center" vertical="center"/>
      <protection/>
    </xf>
    <xf numFmtId="0" fontId="17" fillId="0" borderId="18" xfId="64" applyNumberFormat="1" applyFont="1" applyBorder="1" applyAlignment="1" applyProtection="1">
      <alignment horizontal="center"/>
      <protection/>
    </xf>
    <xf numFmtId="49" fontId="18" fillId="0" borderId="13" xfId="49" applyNumberFormat="1" applyFont="1" applyBorder="1" applyAlignment="1" applyProtection="1">
      <alignment horizontal="left" vertical="center" wrapText="1"/>
      <protection/>
    </xf>
    <xf numFmtId="0" fontId="18" fillId="0" borderId="19" xfId="64" applyNumberFormat="1" applyFont="1" applyFill="1" applyBorder="1" applyAlignment="1" applyProtection="1">
      <alignment horizontal="center" vertical="center"/>
      <protection/>
    </xf>
    <xf numFmtId="175" fontId="18" fillId="0" borderId="14" xfId="74" applyNumberFormat="1" applyFont="1" applyFill="1" applyBorder="1" applyAlignment="1" applyProtection="1">
      <alignment horizontal="center" vertical="center"/>
      <protection locked="0"/>
    </xf>
    <xf numFmtId="49" fontId="18" fillId="0" borderId="20" xfId="49" applyNumberFormat="1" applyFont="1" applyBorder="1" applyAlignment="1" applyProtection="1">
      <alignment horizontal="left" vertical="center" wrapText="1"/>
      <protection/>
    </xf>
    <xf numFmtId="0" fontId="18" fillId="0" borderId="21" xfId="64" applyNumberFormat="1" applyFont="1" applyFill="1" applyBorder="1" applyAlignment="1" applyProtection="1">
      <alignment horizontal="center" vertical="center"/>
      <protection/>
    </xf>
    <xf numFmtId="9" fontId="17" fillId="0" borderId="22" xfId="64" applyNumberFormat="1" applyFont="1" applyFill="1" applyBorder="1" applyAlignment="1" applyProtection="1">
      <alignment horizontal="center" vertical="center"/>
      <protection locked="0"/>
    </xf>
    <xf numFmtId="0" fontId="1" fillId="37" borderId="0" xfId="64" applyNumberFormat="1" applyFont="1" applyFill="1" applyBorder="1" applyAlignment="1" applyProtection="1">
      <alignment/>
      <protection/>
    </xf>
    <xf numFmtId="0" fontId="1" fillId="37" borderId="0" xfId="64" applyNumberFormat="1" applyFont="1" applyFill="1" applyBorder="1" applyAlignment="1" applyProtection="1">
      <alignment horizontal="center" vertical="center"/>
      <protection/>
    </xf>
    <xf numFmtId="10" fontId="1" fillId="37" borderId="0" xfId="64" applyNumberFormat="1" applyFont="1" applyFill="1" applyBorder="1" applyAlignment="1" applyProtection="1">
      <alignment horizontal="center" vertical="center"/>
      <protection/>
    </xf>
    <xf numFmtId="0" fontId="18" fillId="0" borderId="23" xfId="54" applyFont="1" applyBorder="1" applyAlignment="1" applyProtection="1">
      <alignment horizontal="center" vertical="center" wrapText="1"/>
      <protection/>
    </xf>
    <xf numFmtId="0" fontId="16" fillId="0" borderId="24" xfId="54" applyFont="1" applyBorder="1" applyAlignment="1" applyProtection="1">
      <alignment horizontal="center" vertical="center" wrapText="1"/>
      <protection/>
    </xf>
    <xf numFmtId="0" fontId="1" fillId="38" borderId="25" xfId="64" applyNumberFormat="1" applyFont="1" applyFill="1" applyBorder="1" applyAlignment="1">
      <alignment vertical="top"/>
      <protection/>
    </xf>
    <xf numFmtId="0" fontId="16" fillId="0" borderId="26" xfId="64" applyNumberFormat="1" applyFont="1" applyFill="1" applyBorder="1" applyAlignment="1" applyProtection="1">
      <alignment horizontal="center" vertical="center" wrapText="1"/>
      <protection/>
    </xf>
    <xf numFmtId="0" fontId="1" fillId="38" borderId="20" xfId="64" applyNumberFormat="1" applyFont="1" applyFill="1" applyBorder="1" applyAlignment="1">
      <alignment vertical="top"/>
      <protection/>
    </xf>
    <xf numFmtId="0" fontId="1" fillId="38" borderId="20" xfId="64" applyNumberFormat="1" applyFont="1" applyFill="1" applyBorder="1" applyAlignment="1">
      <alignment vertical="top" wrapText="1"/>
      <protection/>
    </xf>
    <xf numFmtId="0" fontId="16" fillId="0" borderId="21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NumberFormat="1" applyFont="1" applyFill="1" applyBorder="1" applyAlignment="1">
      <alignment vertical="top"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 horizontal="center" vertical="center"/>
      <protection/>
    </xf>
    <xf numFmtId="4" fontId="1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27" xfId="54" applyFont="1" applyBorder="1" applyAlignment="1" applyProtection="1">
      <alignment horizontal="center" vertical="center" wrapText="1"/>
      <protection/>
    </xf>
    <xf numFmtId="0" fontId="1" fillId="38" borderId="20" xfId="66" applyFont="1" applyFill="1" applyBorder="1" applyAlignment="1">
      <alignment horizontal="left" vertical="top"/>
      <protection/>
    </xf>
    <xf numFmtId="0" fontId="16" fillId="0" borderId="22" xfId="54" applyFont="1" applyFill="1" applyBorder="1" applyAlignment="1" applyProtection="1">
      <alignment horizontal="center" vertical="center" wrapText="1"/>
      <protection/>
    </xf>
    <xf numFmtId="0" fontId="17" fillId="0" borderId="0" xfId="66" applyFont="1" applyFill="1" applyBorder="1" applyAlignment="1">
      <alignment horizontal="justify" vertical="top" wrapText="1"/>
      <protection/>
    </xf>
    <xf numFmtId="0" fontId="18" fillId="0" borderId="0" xfId="64" applyNumberFormat="1" applyFont="1" applyFill="1" applyBorder="1" applyAlignment="1" applyProtection="1">
      <alignment horizontal="center" vertical="center" wrapText="1"/>
      <protection/>
    </xf>
    <xf numFmtId="4" fontId="17" fillId="0" borderId="0" xfId="88" applyNumberFormat="1" applyFont="1" applyFill="1" applyBorder="1" applyAlignment="1" applyProtection="1">
      <alignment horizontal="center" vertical="center"/>
      <protection/>
    </xf>
    <xf numFmtId="0" fontId="18" fillId="0" borderId="17" xfId="54" applyFont="1" applyFill="1" applyBorder="1" applyAlignment="1" applyProtection="1">
      <alignment horizontal="left" vertical="center" wrapText="1"/>
      <protection/>
    </xf>
    <xf numFmtId="4" fontId="37" fillId="0" borderId="0" xfId="64" applyNumberFormat="1">
      <alignment/>
      <protection/>
    </xf>
    <xf numFmtId="0" fontId="18" fillId="37" borderId="28" xfId="54" applyFont="1" applyFill="1" applyBorder="1" applyAlignment="1" applyProtection="1">
      <alignment horizontal="center" vertical="center" wrapText="1"/>
      <protection/>
    </xf>
    <xf numFmtId="3" fontId="16" fillId="0" borderId="29" xfId="88" applyNumberFormat="1" applyFont="1" applyFill="1" applyBorder="1" applyAlignment="1" applyProtection="1">
      <alignment horizontal="center" vertical="center"/>
      <protection/>
    </xf>
    <xf numFmtId="3" fontId="16" fillId="0" borderId="30" xfId="88" applyNumberFormat="1" applyFont="1" applyFill="1" applyBorder="1" applyAlignment="1" applyProtection="1">
      <alignment horizontal="center" vertical="center"/>
      <protection/>
    </xf>
    <xf numFmtId="0" fontId="17" fillId="38" borderId="31" xfId="66" applyFont="1" applyFill="1" applyBorder="1" applyAlignment="1">
      <alignment horizontal="left" vertical="top"/>
      <protection/>
    </xf>
    <xf numFmtId="0" fontId="16" fillId="0" borderId="32" xfId="54" applyFont="1" applyBorder="1" applyAlignment="1" applyProtection="1">
      <alignment horizontal="center" vertical="center" wrapText="1"/>
      <protection/>
    </xf>
    <xf numFmtId="0" fontId="18" fillId="0" borderId="28" xfId="54" applyFont="1" applyBorder="1" applyAlignment="1" applyProtection="1">
      <alignment horizontal="center" vertical="center" wrapText="1"/>
      <protection/>
    </xf>
    <xf numFmtId="0" fontId="16" fillId="0" borderId="33" xfId="54" applyFont="1" applyBorder="1" applyAlignment="1" applyProtection="1">
      <alignment horizontal="left" vertical="center" wrapText="1"/>
      <protection/>
    </xf>
    <xf numFmtId="0" fontId="16" fillId="0" borderId="34" xfId="54" applyFont="1" applyBorder="1" applyAlignment="1" applyProtection="1">
      <alignment horizontal="left" vertical="center" wrapText="1"/>
      <protection/>
    </xf>
    <xf numFmtId="0" fontId="16" fillId="0" borderId="35" xfId="64" applyNumberFormat="1" applyFont="1" applyFill="1" applyBorder="1" applyAlignment="1" applyProtection="1">
      <alignment horizontal="center" vertical="top" wrapText="1"/>
      <protection/>
    </xf>
    <xf numFmtId="0" fontId="18" fillId="0" borderId="28" xfId="54" applyFont="1" applyFill="1" applyBorder="1" applyAlignment="1" applyProtection="1">
      <alignment horizontal="center" vertical="center" wrapText="1"/>
      <protection/>
    </xf>
    <xf numFmtId="3" fontId="18" fillId="0" borderId="28" xfId="88" applyNumberFormat="1" applyFont="1" applyFill="1" applyBorder="1" applyAlignment="1" applyProtection="1">
      <alignment horizontal="center" vertical="center"/>
      <protection/>
    </xf>
    <xf numFmtId="0" fontId="16" fillId="0" borderId="36" xfId="54" applyFont="1" applyBorder="1" applyAlignment="1" applyProtection="1">
      <alignment horizontal="center" vertical="center" wrapText="1"/>
      <protection/>
    </xf>
    <xf numFmtId="0" fontId="16" fillId="0" borderId="37" xfId="54" applyFont="1" applyBorder="1" applyAlignment="1" applyProtection="1">
      <alignment horizontal="center" vertical="center" wrapText="1"/>
      <protection/>
    </xf>
    <xf numFmtId="0" fontId="18" fillId="0" borderId="38" xfId="54" applyFont="1" applyFill="1" applyBorder="1" applyAlignment="1" applyProtection="1">
      <alignment horizontal="left" vertical="center" wrapText="1"/>
      <protection/>
    </xf>
    <xf numFmtId="0" fontId="18" fillId="0" borderId="37" xfId="54" applyFont="1" applyFill="1" applyBorder="1" applyAlignment="1" applyProtection="1">
      <alignment horizontal="left" vertical="center" wrapText="1"/>
      <protection/>
    </xf>
    <xf numFmtId="0" fontId="18" fillId="0" borderId="39" xfId="54" applyFont="1" applyFill="1" applyBorder="1" applyAlignment="1" applyProtection="1">
      <alignment horizontal="center" vertical="center" wrapText="1"/>
      <protection/>
    </xf>
    <xf numFmtId="0" fontId="18" fillId="0" borderId="30" xfId="54" applyFont="1" applyFill="1" applyBorder="1" applyAlignment="1" applyProtection="1">
      <alignment horizontal="center" vertical="center" wrapText="1"/>
      <protection/>
    </xf>
    <xf numFmtId="0" fontId="18" fillId="0" borderId="34" xfId="54" applyFont="1" applyFill="1" applyBorder="1" applyAlignment="1" applyProtection="1">
      <alignment horizontal="center" vertical="center" wrapText="1"/>
      <protection/>
    </xf>
    <xf numFmtId="1" fontId="16" fillId="0" borderId="34" xfId="54" applyNumberFormat="1" applyFont="1" applyBorder="1" applyAlignment="1" applyProtection="1">
      <alignment horizontal="center" vertical="center" wrapText="1"/>
      <protection/>
    </xf>
    <xf numFmtId="1" fontId="16" fillId="0" borderId="33" xfId="54" applyNumberFormat="1" applyFont="1" applyBorder="1" applyAlignment="1" applyProtection="1">
      <alignment horizontal="center" vertical="center" wrapText="1"/>
      <protection/>
    </xf>
    <xf numFmtId="4" fontId="18" fillId="0" borderId="34" xfId="88" applyNumberFormat="1" applyFont="1" applyFill="1" applyBorder="1" applyAlignment="1" applyProtection="1">
      <alignment horizontal="center" vertical="center"/>
      <protection/>
    </xf>
    <xf numFmtId="3" fontId="18" fillId="0" borderId="30" xfId="88" applyNumberFormat="1" applyFont="1" applyFill="1" applyBorder="1" applyAlignment="1" applyProtection="1">
      <alignment horizontal="center" vertical="center"/>
      <protection/>
    </xf>
    <xf numFmtId="0" fontId="1" fillId="6" borderId="40" xfId="64" applyNumberFormat="1" applyFont="1" applyFill="1" applyBorder="1" applyAlignment="1" applyProtection="1">
      <alignment/>
      <protection/>
    </xf>
    <xf numFmtId="0" fontId="1" fillId="6" borderId="41" xfId="64" applyNumberFormat="1" applyFont="1" applyFill="1" applyBorder="1" applyAlignment="1" applyProtection="1">
      <alignment/>
      <protection/>
    </xf>
    <xf numFmtId="0" fontId="1" fillId="6" borderId="42" xfId="64" applyNumberFormat="1" applyFont="1" applyFill="1" applyBorder="1" applyAlignment="1" applyProtection="1">
      <alignment horizontal="center"/>
      <protection/>
    </xf>
    <xf numFmtId="0" fontId="17" fillId="6" borderId="40" xfId="64" applyNumberFormat="1" applyFont="1" applyFill="1" applyBorder="1" applyAlignment="1" applyProtection="1">
      <alignment/>
      <protection/>
    </xf>
    <xf numFmtId="0" fontId="17" fillId="6" borderId="35" xfId="64" applyNumberFormat="1" applyFont="1" applyFill="1" applyBorder="1" applyAlignment="1" applyProtection="1">
      <alignment/>
      <protection/>
    </xf>
    <xf numFmtId="0" fontId="1" fillId="6" borderId="32" xfId="64" applyNumberFormat="1" applyFont="1" applyFill="1" applyBorder="1" applyAlignment="1" applyProtection="1">
      <alignment/>
      <protection/>
    </xf>
    <xf numFmtId="0" fontId="17" fillId="6" borderId="35" xfId="64" applyNumberFormat="1" applyFont="1" applyFill="1" applyBorder="1" applyAlignment="1" applyProtection="1">
      <alignment horizontal="center" vertical="center"/>
      <protection/>
    </xf>
    <xf numFmtId="0" fontId="1" fillId="6" borderId="32" xfId="64" applyNumberFormat="1" applyFont="1" applyFill="1" applyBorder="1" applyAlignment="1" applyProtection="1">
      <alignment horizontal="center" vertical="center"/>
      <protection/>
    </xf>
    <xf numFmtId="49" fontId="18" fillId="0" borderId="43" xfId="49" applyNumberFormat="1" applyFont="1" applyBorder="1" applyAlignment="1" applyProtection="1">
      <alignment horizontal="left" vertical="center" wrapText="1"/>
      <protection/>
    </xf>
    <xf numFmtId="0" fontId="18" fillId="0" borderId="44" xfId="64" applyNumberFormat="1" applyFont="1" applyFill="1" applyBorder="1" applyAlignment="1" applyProtection="1">
      <alignment horizontal="center" vertical="center"/>
      <protection/>
    </xf>
    <xf numFmtId="0" fontId="1" fillId="38" borderId="43" xfId="64" applyNumberFormat="1" applyFont="1" applyFill="1" applyBorder="1" applyAlignment="1">
      <alignment vertical="top"/>
      <protection/>
    </xf>
    <xf numFmtId="0" fontId="16" fillId="0" borderId="44" xfId="64" applyNumberFormat="1" applyFont="1" applyFill="1" applyBorder="1" applyAlignment="1" applyProtection="1">
      <alignment horizontal="center" vertical="center" wrapText="1"/>
      <protection/>
    </xf>
    <xf numFmtId="3" fontId="16" fillId="0" borderId="45" xfId="88" applyNumberFormat="1" applyFont="1" applyFill="1" applyBorder="1" applyAlignment="1" applyProtection="1">
      <alignment horizontal="center" vertical="center"/>
      <protection/>
    </xf>
    <xf numFmtId="0" fontId="1" fillId="38" borderId="43" xfId="66" applyFont="1" applyFill="1" applyBorder="1" applyAlignment="1">
      <alignment horizontal="left" vertical="top" wrapText="1"/>
      <protection/>
    </xf>
    <xf numFmtId="0" fontId="16" fillId="0" borderId="46" xfId="64" applyNumberFormat="1" applyFont="1" applyFill="1" applyBorder="1" applyAlignment="1" applyProtection="1">
      <alignment horizontal="center" vertical="top" wrapText="1"/>
      <protection/>
    </xf>
    <xf numFmtId="0" fontId="18" fillId="0" borderId="23" xfId="64" applyNumberFormat="1" applyFont="1" applyBorder="1" applyAlignment="1" applyProtection="1">
      <alignment horizontal="left" vertical="center"/>
      <protection/>
    </xf>
    <xf numFmtId="0" fontId="16" fillId="0" borderId="24" xfId="64" applyNumberFormat="1" applyFont="1" applyBorder="1" applyAlignment="1" applyProtection="1">
      <alignment horizontal="center" vertical="center" wrapText="1"/>
      <protection/>
    </xf>
    <xf numFmtId="177" fontId="18" fillId="0" borderId="27" xfId="64" applyNumberFormat="1" applyFont="1" applyFill="1" applyBorder="1" applyAlignment="1" applyProtection="1">
      <alignment horizontal="center" vertical="center" wrapText="1"/>
      <protection/>
    </xf>
    <xf numFmtId="0" fontId="17" fillId="38" borderId="23" xfId="64" applyNumberFormat="1" applyFont="1" applyFill="1" applyBorder="1" applyAlignment="1">
      <alignment vertical="top"/>
      <protection/>
    </xf>
    <xf numFmtId="0" fontId="18" fillId="0" borderId="24" xfId="64" applyNumberFormat="1" applyFont="1" applyFill="1" applyBorder="1" applyAlignment="1" applyProtection="1">
      <alignment horizontal="center" vertical="center" wrapText="1"/>
      <protection/>
    </xf>
    <xf numFmtId="3" fontId="18" fillId="0" borderId="28" xfId="64" applyNumberFormat="1" applyFont="1" applyFill="1" applyBorder="1" applyAlignment="1" applyProtection="1">
      <alignment horizontal="center" vertical="center"/>
      <protection locked="0"/>
    </xf>
    <xf numFmtId="0" fontId="17" fillId="38" borderId="23" xfId="66" applyFont="1" applyFill="1" applyBorder="1" applyAlignment="1">
      <alignment horizontal="left" vertical="top"/>
      <protection/>
    </xf>
    <xf numFmtId="0" fontId="16" fillId="0" borderId="27" xfId="64" applyNumberFormat="1" applyFont="1" applyFill="1" applyBorder="1" applyAlignment="1" applyProtection="1">
      <alignment horizontal="center" vertical="top" wrapText="1"/>
      <protection/>
    </xf>
    <xf numFmtId="0" fontId="16" fillId="0" borderId="28" xfId="64" applyNumberFormat="1" applyFont="1" applyFill="1" applyBorder="1" applyAlignment="1" applyProtection="1">
      <alignment horizontal="center" vertical="center" wrapText="1"/>
      <protection/>
    </xf>
    <xf numFmtId="1" fontId="18" fillId="0" borderId="46" xfId="74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7" fillId="0" borderId="48" xfId="64" applyNumberFormat="1" applyFont="1" applyBorder="1" applyAlignment="1" applyProtection="1">
      <alignment horizontal="center" wrapText="1"/>
      <protection/>
    </xf>
    <xf numFmtId="0" fontId="1" fillId="6" borderId="49" xfId="64" applyNumberFormat="1" applyFont="1" applyFill="1" applyBorder="1" applyAlignment="1" applyProtection="1">
      <alignment horizontal="center"/>
      <protection/>
    </xf>
    <xf numFmtId="0" fontId="1" fillId="6" borderId="32" xfId="64" applyNumberFormat="1" applyFont="1" applyFill="1" applyBorder="1" applyAlignment="1" applyProtection="1">
      <alignment horizontal="center"/>
      <protection/>
    </xf>
    <xf numFmtId="174" fontId="55" fillId="0" borderId="8" xfId="69" applyNumberFormat="1" applyFont="1" applyBorder="1" applyAlignment="1">
      <alignment horizontal="center" vertical="center" wrapText="1"/>
      <protection/>
    </xf>
    <xf numFmtId="174" fontId="18" fillId="0" borderId="30" xfId="88" applyNumberFormat="1" applyFont="1" applyFill="1" applyBorder="1" applyAlignment="1" applyProtection="1">
      <alignment horizontal="center" vertic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Обычный 2 2" xfId="65"/>
    <cellStyle name="Обычный 2 3" xfId="66"/>
    <cellStyle name="Обычный 3" xfId="67"/>
    <cellStyle name="Обычный 4" xfId="68"/>
    <cellStyle name="Обычный_стр.1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Стиль 1" xfId="77"/>
    <cellStyle name="Текст предупреждения" xfId="78"/>
    <cellStyle name="Текстовый" xfId="79"/>
    <cellStyle name="Тысячи [0]_3Com" xfId="80"/>
    <cellStyle name="Тысячи_3Com" xfId="81"/>
    <cellStyle name="Comma" xfId="82"/>
    <cellStyle name="Comma [0]" xfId="83"/>
    <cellStyle name="Финансовый 2" xfId="84"/>
    <cellStyle name="Финансовый 2 2" xfId="85"/>
    <cellStyle name="Финансовый 3" xfId="86"/>
    <cellStyle name="Формула" xfId="87"/>
    <cellStyle name="Формула_GRES.2007.5" xfId="88"/>
    <cellStyle name="ФормулаВБ" xfId="89"/>
    <cellStyle name="ФормулаНаКонтроль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zoomScaleSheetLayoutView="110" zoomScalePageLayoutView="0" workbookViewId="0" topLeftCell="A1">
      <selection activeCell="D10" sqref="D1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94" t="s">
        <v>36</v>
      </c>
      <c r="B2" s="95"/>
    </row>
    <row r="3" spans="1:2" s="4" customFormat="1" ht="12" customHeight="1">
      <c r="A3" s="5"/>
      <c r="B3" s="5"/>
    </row>
    <row r="4" spans="1:2" ht="31.5" customHeight="1">
      <c r="A4" s="2" t="s">
        <v>0</v>
      </c>
      <c r="B4" s="6" t="s">
        <v>40</v>
      </c>
    </row>
    <row r="5" spans="1:2" ht="88.5" customHeight="1">
      <c r="A5" s="2" t="s">
        <v>1</v>
      </c>
      <c r="B5" s="7" t="s">
        <v>42</v>
      </c>
    </row>
    <row r="6" spans="1:2" ht="16.5" customHeight="1">
      <c r="A6" s="90" t="s">
        <v>2</v>
      </c>
      <c r="B6" s="92" t="s">
        <v>41</v>
      </c>
    </row>
    <row r="7" spans="1:2" ht="15.75" hidden="1">
      <c r="A7" s="91"/>
      <c r="B7" s="93"/>
    </row>
    <row r="8" spans="1:2" ht="63" customHeight="1">
      <c r="A8" s="2" t="s">
        <v>3</v>
      </c>
      <c r="B8" s="7" t="s">
        <v>27</v>
      </c>
    </row>
    <row r="9" spans="1:2" ht="81" customHeight="1">
      <c r="A9" s="2" t="s">
        <v>4</v>
      </c>
      <c r="B9" s="99" t="s">
        <v>44</v>
      </c>
    </row>
    <row r="10" spans="1:2" ht="84" customHeight="1">
      <c r="A10" s="2" t="s">
        <v>35</v>
      </c>
      <c r="B10" s="99" t="s">
        <v>43</v>
      </c>
    </row>
    <row r="11" spans="1:2" ht="126" customHeight="1">
      <c r="A11" s="2" t="s">
        <v>5</v>
      </c>
      <c r="B11" s="8"/>
    </row>
    <row r="12" spans="1:2" ht="157.5" customHeight="1">
      <c r="A12" s="3" t="s">
        <v>6</v>
      </c>
      <c r="B12" s="8"/>
    </row>
    <row r="13" ht="15.75">
      <c r="B13" s="9"/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zoomScalePageLayoutView="0" workbookViewId="0" topLeftCell="A1">
      <selection activeCell="J27" sqref="J27"/>
    </sheetView>
  </sheetViews>
  <sheetFormatPr defaultColWidth="9.00390625" defaultRowHeight="12.75"/>
  <cols>
    <col min="1" max="1" width="59.625" style="11" customWidth="1"/>
    <col min="2" max="2" width="16.375" style="11" customWidth="1"/>
    <col min="3" max="3" width="11.75390625" style="11" customWidth="1"/>
    <col min="4" max="4" width="11.125" style="11" customWidth="1"/>
    <col min="5" max="5" width="10.75390625" style="11" customWidth="1"/>
    <col min="6" max="6" width="11.00390625" style="11" customWidth="1"/>
    <col min="7" max="7" width="10.75390625" style="11" customWidth="1"/>
    <col min="8" max="16384" width="9.125" style="11" customWidth="1"/>
  </cols>
  <sheetData>
    <row r="1" spans="1:3" ht="15.75">
      <c r="A1" s="10"/>
      <c r="B1" s="10"/>
      <c r="C1" s="10"/>
    </row>
    <row r="2" spans="1:3" ht="30.75" customHeight="1" thickBot="1">
      <c r="A2" s="96" t="s">
        <v>37</v>
      </c>
      <c r="B2" s="96"/>
      <c r="C2" s="96"/>
    </row>
    <row r="3" spans="1:7" ht="48" customHeight="1" thickBot="1">
      <c r="A3" s="71" t="s">
        <v>7</v>
      </c>
      <c r="B3" s="72"/>
      <c r="C3" s="98" t="s">
        <v>8</v>
      </c>
      <c r="D3" s="98"/>
      <c r="E3" s="98"/>
      <c r="F3" s="98"/>
      <c r="G3" s="97"/>
    </row>
    <row r="4" spans="1:7" ht="16.5" thickBot="1">
      <c r="A4" s="12"/>
      <c r="B4" s="13"/>
      <c r="C4" s="14">
        <v>2018</v>
      </c>
      <c r="D4" s="14">
        <v>2019</v>
      </c>
      <c r="E4" s="14">
        <v>2020</v>
      </c>
      <c r="F4" s="14">
        <v>2021</v>
      </c>
      <c r="G4" s="14">
        <v>2022</v>
      </c>
    </row>
    <row r="5" spans="1:7" ht="15.75">
      <c r="A5" s="15" t="s">
        <v>9</v>
      </c>
      <c r="B5" s="16" t="s">
        <v>10</v>
      </c>
      <c r="C5" s="17">
        <v>0.045</v>
      </c>
      <c r="D5" s="17">
        <v>0.04</v>
      </c>
      <c r="E5" s="17">
        <v>0.04</v>
      </c>
      <c r="F5" s="17">
        <v>0.04</v>
      </c>
      <c r="G5" s="17">
        <v>0.04</v>
      </c>
    </row>
    <row r="6" spans="1:7" ht="15.75">
      <c r="A6" s="18" t="s">
        <v>11</v>
      </c>
      <c r="B6" s="19" t="s">
        <v>10</v>
      </c>
      <c r="C6" s="20">
        <v>0.01</v>
      </c>
      <c r="D6" s="20">
        <v>0.01</v>
      </c>
      <c r="E6" s="20">
        <v>0.01</v>
      </c>
      <c r="F6" s="20">
        <v>0.01</v>
      </c>
      <c r="G6" s="20">
        <v>0.01</v>
      </c>
    </row>
    <row r="7" spans="1:7" ht="16.5" thickBot="1">
      <c r="A7" s="73" t="s">
        <v>12</v>
      </c>
      <c r="B7" s="74"/>
      <c r="C7" s="89">
        <v>0</v>
      </c>
      <c r="D7" s="89">
        <v>0</v>
      </c>
      <c r="E7" s="89">
        <v>0</v>
      </c>
      <c r="F7" s="89">
        <v>0</v>
      </c>
      <c r="G7" s="89">
        <v>0</v>
      </c>
    </row>
    <row r="8" spans="1:7" ht="16.5" thickBot="1">
      <c r="A8" s="80" t="s">
        <v>13</v>
      </c>
      <c r="B8" s="81"/>
      <c r="C8" s="82">
        <v>1.0346</v>
      </c>
      <c r="D8" s="82">
        <v>1.0926</v>
      </c>
      <c r="E8" s="82">
        <v>1.0926</v>
      </c>
      <c r="F8" s="82">
        <v>1.0926</v>
      </c>
      <c r="G8" s="82">
        <v>1.0926</v>
      </c>
    </row>
    <row r="9" spans="1:7" ht="16.5" thickBot="1">
      <c r="A9" s="21"/>
      <c r="B9" s="21"/>
      <c r="C9" s="23"/>
      <c r="D9" s="23"/>
      <c r="E9" s="23"/>
      <c r="F9" s="23"/>
      <c r="G9" s="23"/>
    </row>
    <row r="10" spans="1:7" ht="16.5" thickBot="1">
      <c r="A10" s="69" t="s">
        <v>14</v>
      </c>
      <c r="B10" s="70"/>
      <c r="C10" s="67"/>
      <c r="D10" s="67"/>
      <c r="E10" s="67"/>
      <c r="F10" s="67"/>
      <c r="G10" s="67"/>
    </row>
    <row r="11" spans="1:7" ht="32.25" thickBot="1">
      <c r="A11" s="24" t="s">
        <v>15</v>
      </c>
      <c r="B11" s="25" t="s">
        <v>16</v>
      </c>
      <c r="C11" s="43">
        <f>C4</f>
        <v>2018</v>
      </c>
      <c r="D11" s="43">
        <f>D4</f>
        <v>2019</v>
      </c>
      <c r="E11" s="43">
        <f>E4</f>
        <v>2020</v>
      </c>
      <c r="F11" s="43">
        <f>F4</f>
        <v>2021</v>
      </c>
      <c r="G11" s="43">
        <f>G4</f>
        <v>2022</v>
      </c>
    </row>
    <row r="12" spans="1:7" ht="16.5" hidden="1" thickBot="1">
      <c r="A12" s="26" t="s">
        <v>17</v>
      </c>
      <c r="B12" s="27" t="s">
        <v>18</v>
      </c>
      <c r="C12" s="44"/>
      <c r="D12" s="44"/>
      <c r="E12" s="44"/>
      <c r="F12" s="44"/>
      <c r="G12" s="44"/>
    </row>
    <row r="13" spans="1:7" ht="16.5" hidden="1" thickBot="1">
      <c r="A13" s="28" t="s">
        <v>19</v>
      </c>
      <c r="B13" s="27" t="s">
        <v>18</v>
      </c>
      <c r="C13" s="44"/>
      <c r="D13" s="44"/>
      <c r="E13" s="44"/>
      <c r="F13" s="44"/>
      <c r="G13" s="44"/>
    </row>
    <row r="14" spans="1:7" ht="48" hidden="1" thickBot="1">
      <c r="A14" s="29" t="s">
        <v>20</v>
      </c>
      <c r="B14" s="30" t="s">
        <v>18</v>
      </c>
      <c r="C14" s="44"/>
      <c r="D14" s="44"/>
      <c r="E14" s="44"/>
      <c r="F14" s="44"/>
      <c r="G14" s="44"/>
    </row>
    <row r="15" spans="1:7" ht="16.5" hidden="1" thickBot="1">
      <c r="A15" s="29" t="s">
        <v>28</v>
      </c>
      <c r="B15" s="30" t="s">
        <v>18</v>
      </c>
      <c r="C15" s="44"/>
      <c r="D15" s="44"/>
      <c r="E15" s="44"/>
      <c r="F15" s="44"/>
      <c r="G15" s="44"/>
    </row>
    <row r="16" spans="1:7" ht="16.5" hidden="1" thickBot="1">
      <c r="A16" s="75" t="s">
        <v>29</v>
      </c>
      <c r="B16" s="76" t="s">
        <v>18</v>
      </c>
      <c r="C16" s="77"/>
      <c r="D16" s="77"/>
      <c r="E16" s="77"/>
      <c r="F16" s="77"/>
      <c r="G16" s="77"/>
    </row>
    <row r="17" spans="1:7" ht="16.5" thickBot="1">
      <c r="A17" s="83" t="s">
        <v>21</v>
      </c>
      <c r="B17" s="84" t="s">
        <v>18</v>
      </c>
      <c r="C17" s="85">
        <v>15671</v>
      </c>
      <c r="D17" s="85">
        <v>16131</v>
      </c>
      <c r="E17" s="85">
        <v>16603</v>
      </c>
      <c r="F17" s="85">
        <v>17090</v>
      </c>
      <c r="G17" s="85">
        <v>17591</v>
      </c>
    </row>
    <row r="18" spans="1:7" ht="15.75">
      <c r="A18" s="31"/>
      <c r="B18" s="32"/>
      <c r="C18" s="34"/>
      <c r="D18" s="34"/>
      <c r="E18" s="34"/>
      <c r="F18" s="34"/>
      <c r="G18" s="34"/>
    </row>
    <row r="19" spans="1:7" ht="16.5" thickBot="1">
      <c r="A19" s="32"/>
      <c r="B19" s="32"/>
      <c r="C19" s="33"/>
      <c r="D19" s="33"/>
      <c r="E19" s="33"/>
      <c r="F19" s="33"/>
      <c r="G19" s="33"/>
    </row>
    <row r="20" spans="1:7" ht="16.5" thickBot="1">
      <c r="A20" s="68" t="s">
        <v>22</v>
      </c>
      <c r="B20" s="66"/>
      <c r="C20" s="67"/>
      <c r="D20" s="67"/>
      <c r="E20" s="67"/>
      <c r="F20" s="67"/>
      <c r="G20" s="67"/>
    </row>
    <row r="21" spans="1:7" ht="32.25" thickBot="1">
      <c r="A21" s="24" t="s">
        <v>15</v>
      </c>
      <c r="B21" s="35" t="s">
        <v>16</v>
      </c>
      <c r="C21" s="43">
        <f>C4</f>
        <v>2018</v>
      </c>
      <c r="D21" s="43">
        <f>D4</f>
        <v>2019</v>
      </c>
      <c r="E21" s="43">
        <f>E4</f>
        <v>2020</v>
      </c>
      <c r="F21" s="43">
        <f>F4</f>
        <v>2021</v>
      </c>
      <c r="G21" s="43">
        <f>G4</f>
        <v>2022</v>
      </c>
    </row>
    <row r="22" spans="1:7" ht="15.75">
      <c r="A22" s="36" t="s">
        <v>23</v>
      </c>
      <c r="B22" s="37" t="s">
        <v>18</v>
      </c>
      <c r="C22" s="45">
        <v>1412</v>
      </c>
      <c r="D22" s="45">
        <v>1453.5</v>
      </c>
      <c r="E22" s="45">
        <v>1497</v>
      </c>
      <c r="F22" s="45">
        <v>1541.3</v>
      </c>
      <c r="G22" s="45">
        <v>1587</v>
      </c>
    </row>
    <row r="23" spans="1:7" ht="32.25" thickBot="1">
      <c r="A23" s="78" t="s">
        <v>24</v>
      </c>
      <c r="B23" s="79" t="s">
        <v>18</v>
      </c>
      <c r="C23" s="77">
        <v>532</v>
      </c>
      <c r="D23" s="77">
        <v>531.5</v>
      </c>
      <c r="E23" s="77">
        <v>532</v>
      </c>
      <c r="F23" s="77">
        <v>532</v>
      </c>
      <c r="G23" s="77">
        <v>532</v>
      </c>
    </row>
    <row r="24" spans="1:7" ht="16.5" thickBot="1">
      <c r="A24" s="86" t="s">
        <v>25</v>
      </c>
      <c r="B24" s="87" t="s">
        <v>18</v>
      </c>
      <c r="C24" s="53">
        <f>SUM(C22:C23)</f>
        <v>1944</v>
      </c>
      <c r="D24" s="53">
        <f>SUM(D22:D23)</f>
        <v>1985</v>
      </c>
      <c r="E24" s="53">
        <f>SUM(E22:E23)</f>
        <v>2029</v>
      </c>
      <c r="F24" s="53">
        <f>SUM(F22:F23)</f>
        <v>2073.3</v>
      </c>
      <c r="G24" s="53">
        <f>SUM(G22:G23)</f>
        <v>2119</v>
      </c>
    </row>
    <row r="25" spans="1:7" ht="16.5" thickBot="1">
      <c r="A25" s="38"/>
      <c r="B25" s="39"/>
      <c r="C25" s="40"/>
      <c r="D25" s="40"/>
      <c r="E25" s="40"/>
      <c r="F25" s="40"/>
      <c r="G25" s="40"/>
    </row>
    <row r="26" spans="1:7" ht="32.25" thickBot="1">
      <c r="A26" s="48" t="s">
        <v>15</v>
      </c>
      <c r="B26" s="47" t="s">
        <v>16</v>
      </c>
      <c r="C26" s="52">
        <f>C4</f>
        <v>2018</v>
      </c>
      <c r="D26" s="52">
        <f>D4</f>
        <v>2019</v>
      </c>
      <c r="E26" s="52">
        <f>E4</f>
        <v>2020</v>
      </c>
      <c r="F26" s="52">
        <f>F4</f>
        <v>2021</v>
      </c>
      <c r="G26" s="52">
        <f>G4</f>
        <v>2022</v>
      </c>
    </row>
    <row r="27" spans="1:7" ht="15.75">
      <c r="A27" s="49" t="s">
        <v>32</v>
      </c>
      <c r="B27" s="54" t="s">
        <v>18</v>
      </c>
      <c r="C27" s="62">
        <v>370</v>
      </c>
      <c r="D27" s="62">
        <v>370</v>
      </c>
      <c r="E27" s="62">
        <v>370</v>
      </c>
      <c r="F27" s="62">
        <v>370</v>
      </c>
      <c r="G27" s="62">
        <v>370</v>
      </c>
    </row>
    <row r="28" spans="1:7" ht="32.25" thickBot="1">
      <c r="A28" s="50" t="s">
        <v>30</v>
      </c>
      <c r="B28" s="55" t="s">
        <v>18</v>
      </c>
      <c r="C28" s="61">
        <v>188</v>
      </c>
      <c r="D28" s="61">
        <v>188</v>
      </c>
      <c r="E28" s="61">
        <v>188</v>
      </c>
      <c r="F28" s="61">
        <v>188</v>
      </c>
      <c r="G28" s="61">
        <v>188</v>
      </c>
    </row>
    <row r="29" spans="1:7" ht="16.5" thickBot="1">
      <c r="A29" s="46" t="s">
        <v>25</v>
      </c>
      <c r="B29" s="51" t="s">
        <v>18</v>
      </c>
      <c r="C29" s="53">
        <f>SUM(C27:C28)</f>
        <v>558</v>
      </c>
      <c r="D29" s="53">
        <f>SUM(D27:D28)</f>
        <v>558</v>
      </c>
      <c r="E29" s="53">
        <f>SUM(E27:E28)</f>
        <v>558</v>
      </c>
      <c r="F29" s="53">
        <f>SUM(F27:F28)</f>
        <v>558</v>
      </c>
      <c r="G29" s="53">
        <f>SUM(G27:G28)</f>
        <v>558</v>
      </c>
    </row>
    <row r="30" spans="1:7" ht="16.5" thickBot="1">
      <c r="A30" s="21"/>
      <c r="B30" s="21"/>
      <c r="C30" s="22"/>
      <c r="D30" s="22"/>
      <c r="E30" s="22"/>
      <c r="F30" s="22"/>
      <c r="G30" s="22"/>
    </row>
    <row r="31" spans="1:7" ht="16.5" thickBot="1">
      <c r="A31" s="65" t="s">
        <v>31</v>
      </c>
      <c r="B31" s="66"/>
      <c r="C31" s="67"/>
      <c r="D31" s="67"/>
      <c r="E31" s="67"/>
      <c r="F31" s="67"/>
      <c r="G31" s="67"/>
    </row>
    <row r="32" spans="1:7" ht="32.25" thickBot="1">
      <c r="A32" s="48" t="s">
        <v>15</v>
      </c>
      <c r="B32" s="88" t="s">
        <v>16</v>
      </c>
      <c r="C32" s="43">
        <f>C4</f>
        <v>2018</v>
      </c>
      <c r="D32" s="43">
        <f>D4</f>
        <v>2019</v>
      </c>
      <c r="E32" s="43">
        <f>E4</f>
        <v>2020</v>
      </c>
      <c r="F32" s="43">
        <f>F4</f>
        <v>2021</v>
      </c>
      <c r="G32" s="43">
        <f>G4</f>
        <v>2022</v>
      </c>
    </row>
    <row r="33" spans="1:7" ht="15.75">
      <c r="A33" s="41" t="s">
        <v>38</v>
      </c>
      <c r="B33" s="58" t="s">
        <v>18</v>
      </c>
      <c r="C33" s="64">
        <f>C17+C24+C29</f>
        <v>18173</v>
      </c>
      <c r="D33" s="64">
        <f>D17+D24+D29</f>
        <v>18674</v>
      </c>
      <c r="E33" s="64">
        <f>E17+E24+E29</f>
        <v>19190</v>
      </c>
      <c r="F33" s="64">
        <f>F17+F24+F29</f>
        <v>19721.3</v>
      </c>
      <c r="G33" s="64">
        <f>G17+G24+G29</f>
        <v>20268</v>
      </c>
    </row>
    <row r="34" spans="1:7" ht="15.75">
      <c r="A34" s="56" t="s">
        <v>39</v>
      </c>
      <c r="B34" s="59" t="s">
        <v>33</v>
      </c>
      <c r="C34" s="100">
        <v>103.5</v>
      </c>
      <c r="D34" s="100">
        <v>103.5</v>
      </c>
      <c r="E34" s="100">
        <v>103.5</v>
      </c>
      <c r="F34" s="100">
        <v>103.5</v>
      </c>
      <c r="G34" s="100">
        <v>103.5</v>
      </c>
    </row>
    <row r="35" spans="1:7" ht="16.5" thickBot="1">
      <c r="A35" s="57" t="s">
        <v>26</v>
      </c>
      <c r="B35" s="60" t="s">
        <v>34</v>
      </c>
      <c r="C35" s="63">
        <f>C33/C34</f>
        <v>175.58454106280195</v>
      </c>
      <c r="D35" s="63">
        <f>D33/D34</f>
        <v>180.42512077294685</v>
      </c>
      <c r="E35" s="63">
        <f>E33/E34</f>
        <v>185.41062801932367</v>
      </c>
      <c r="F35" s="63">
        <f>F33/F34</f>
        <v>190.543961352657</v>
      </c>
      <c r="G35" s="63">
        <f>G33/G34</f>
        <v>195.82608695652175</v>
      </c>
    </row>
    <row r="37" ht="15">
      <c r="C37" s="42"/>
    </row>
  </sheetData>
  <sheetProtection/>
  <mergeCells count="2">
    <mergeCell ref="A2:C2"/>
    <mergeCell ref="C3:G3"/>
  </mergeCells>
  <printOptions/>
  <pageMargins left="0.7086614173228347" right="0.7086614173228347" top="0.34" bottom="0.26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IachshenkoIP</cp:lastModifiedBy>
  <cp:lastPrinted>2017-05-22T07:33:46Z</cp:lastPrinted>
  <dcterms:created xsi:type="dcterms:W3CDTF">2013-04-08T06:55:43Z</dcterms:created>
  <dcterms:modified xsi:type="dcterms:W3CDTF">2017-05-22T07:33:50Z</dcterms:modified>
  <cp:category/>
  <cp:version/>
  <cp:contentType/>
  <cp:contentStatus/>
</cp:coreProperties>
</file>