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<sst xmlns="http://schemas.openxmlformats.org/spreadsheetml/2006/main" count="11542" uniqueCount="2966">
  <si>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</si>
  <si>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</si>
  <si>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</si>
  <si>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</si>
  <si>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</si>
  <si>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</si>
  <si>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</si>
  <si>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</si>
  <si>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</si>
  <si>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</si>
  <si>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</si>
  <si>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</si>
  <si>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</si>
  <si>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26467248</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</si>
  <si>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</si>
  <si>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</si>
  <si>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</si>
  <si>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</si>
  <si>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</si>
  <si>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</si>
  <si>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</si>
  <si>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</si>
  <si>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</si>
  <si>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</si>
  <si>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</si>
  <si>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</si>
  <si>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</si>
  <si>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</si>
  <si>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</si>
  <si>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</si>
  <si>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</si>
  <si>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</si>
  <si>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</si>
  <si>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</si>
  <si>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</si>
  <si>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</si>
  <si>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</si>
  <si>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</si>
  <si>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</si>
  <si>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</si>
  <si>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</si>
  <si>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48/16</t>
  </si>
  <si>
    <t>Наименование органа регулирования, принявшего решение об утверждении тарифов</t>
  </si>
  <si>
    <t>Комитет по тарифному регулированию МО</t>
  </si>
  <si>
    <t>Источник официального опубликования решения</t>
  </si>
  <si>
    <t>Сайт КТР МО Документы/Официальное опубликование</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</si>
  <si>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</si>
  <si>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</si>
  <si>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"Мурманский морской торговый порт"</t>
  </si>
  <si>
    <t>Наименование (описание) обособленного подразделения</t>
  </si>
  <si>
    <t>ИНН</t>
  </si>
  <si>
    <t>5190400349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</si>
  <si>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</si>
  <si>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</si>
  <si>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</si>
  <si>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</si>
  <si>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</si>
  <si>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</si>
  <si>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</si>
  <si>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</si>
  <si>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</si>
  <si>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</si>
  <si>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</si>
  <si>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</si>
  <si>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</si>
  <si>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</si>
  <si>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</si>
  <si>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</si>
  <si>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</si>
  <si>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</si>
  <si>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</si>
  <si>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</si>
  <si>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183024, г. Мурманск, Портовый проезд, д.22</t>
  </si>
  <si>
    <t>Фамилия, имя, отчество руководителя</t>
  </si>
  <si>
    <t>Олейник Павел Павлович</t>
  </si>
  <si>
    <t>Ответственный за заполнение формы</t>
  </si>
  <si>
    <t>Фамилия, имя, отчество</t>
  </si>
  <si>
    <t>Котачева Анна Владимировна</t>
  </si>
  <si>
    <t>Должность</t>
  </si>
  <si>
    <t>Заместитель начальника ОЭиТ</t>
  </si>
  <si>
    <t>Контактный телефон</t>
  </si>
  <si>
    <t>(8152) 480770</t>
  </si>
  <si>
    <t>E-mail</t>
  </si>
  <si>
    <t>kotachevaav@portalliance.ru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</si>
  <si>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</si>
  <si>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</si>
  <si>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</si>
  <si>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</si>
  <si>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</si>
  <si>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</si>
  <si>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</si>
  <si>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</si>
  <si>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</si>
  <si>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</si>
  <si>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</si>
  <si>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</si>
  <si>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</si>
  <si>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</si>
  <si>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</si>
  <si>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</si>
  <si>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</si>
  <si>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</si>
  <si>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</si>
  <si>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</si>
  <si>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</si>
  <si>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</si>
  <si>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</si>
  <si>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</si>
  <si>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</si>
  <si>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</si>
  <si>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</si>
  <si>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</si>
  <si>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</si>
  <si>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</si>
  <si>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</si>
  <si>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</si>
  <si>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</si>
  <si>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</si>
  <si>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</si>
  <si>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</si>
  <si>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</si>
  <si>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</si>
  <si>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</si>
  <si>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</si>
  <si>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</si>
  <si>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</si>
  <si>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</si>
  <si>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</si>
  <si>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</si>
  <si>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</si>
  <si>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</si>
  <si>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</si>
  <si>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</si>
  <si>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</si>
  <si>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</si>
  <si>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</si>
  <si>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</si>
  <si>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</si>
  <si>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</si>
  <si>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</si>
  <si>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</si>
  <si>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</si>
  <si>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</si>
  <si>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</si>
  <si>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</si>
  <si>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</si>
  <si>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</si>
  <si>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</si>
  <si>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</si>
  <si>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</si>
  <si>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</si>
  <si>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</si>
  <si>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</si>
  <si>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</si>
  <si>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</si>
  <si>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</si>
  <si>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</si>
  <si>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</si>
  <si>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</si>
  <si>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</si>
  <si>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</si>
  <si>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</si>
  <si>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</si>
  <si>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</si>
  <si>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</si>
  <si>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</si>
  <si>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</si>
  <si>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</si>
  <si>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</si>
  <si>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</si>
  <si>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</si>
  <si>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</si>
  <si>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</si>
  <si>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</si>
  <si>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</si>
  <si>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</si>
  <si>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</si>
  <si>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</si>
  <si>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</si>
  <si>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</si>
  <si>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</si>
  <si>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 поставляемую потребителям</t>
  </si>
  <si>
    <t>"4190064"; "4190071"</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</si>
  <si>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</si>
  <si>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</si>
  <si>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</si>
  <si>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</si>
  <si>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</si>
  <si>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</si>
  <si>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</si>
  <si>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</si>
  <si>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</si>
  <si>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</si>
  <si>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</si>
  <si>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</si>
  <si>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</si>
  <si>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</si>
  <si>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</si>
  <si>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</si>
  <si>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</si>
  <si>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</si>
  <si>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</si>
  <si>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</si>
  <si>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</si>
  <si>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</si>
  <si>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</si>
  <si>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</si>
  <si>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</si>
  <si>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</si>
  <si>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</si>
  <si>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</si>
  <si>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</si>
  <si>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</si>
  <si>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</si>
  <si>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</si>
  <si>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</si>
  <si>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</si>
  <si>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</si>
  <si>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</si>
  <si>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</si>
  <si>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</si>
  <si>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</si>
  <si>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</si>
  <si>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</si>
  <si>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</si>
  <si>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</si>
  <si>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</si>
  <si>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</si>
  <si>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</si>
  <si>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</si>
  <si>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</si>
  <si>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</si>
  <si>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</si>
  <si>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</si>
  <si>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</si>
  <si>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</si>
  <si>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</si>
  <si>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</si>
  <si>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</si>
  <si>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</si>
  <si>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</si>
  <si>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</si>
  <si>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</si>
  <si>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</si>
  <si>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</si>
  <si>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</si>
  <si>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</si>
  <si>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</si>
  <si>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</si>
  <si>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</si>
  <si>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</si>
  <si>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</si>
  <si>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</si>
  <si>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</si>
  <si>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</si>
  <si>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</si>
  <si>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</si>
  <si>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</si>
  <si>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</si>
  <si>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</si>
  <si>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</si>
  <si>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</si>
  <si>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</si>
  <si>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</si>
  <si>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</si>
  <si>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</si>
  <si>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</si>
  <si>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</si>
  <si>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</si>
  <si>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</si>
  <si>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</si>
  <si>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</si>
  <si>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</si>
  <si>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</si>
  <si>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</si>
  <si>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</si>
  <si>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</si>
  <si>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</si>
  <si>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</si>
  <si>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</si>
  <si>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</si>
  <si>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</si>
  <si>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</si>
  <si>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</si>
  <si>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</si>
  <si>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</si>
  <si>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</si>
  <si>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</si>
  <si>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</si>
  <si>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</si>
  <si>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</si>
  <si>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</si>
  <si>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</si>
  <si>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</si>
  <si>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</si>
  <si>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</si>
  <si>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</si>
  <si>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</si>
  <si>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</si>
  <si>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</si>
  <si>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</si>
  <si>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</si>
  <si>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</si>
  <si>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</si>
  <si>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</si>
  <si>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</si>
  <si>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</si>
  <si>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</si>
  <si>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</si>
  <si>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</si>
  <si>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</si>
  <si>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</si>
  <si>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</si>
  <si>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</si>
  <si>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</si>
  <si>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</si>
  <si>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</si>
  <si>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</si>
  <si>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</si>
  <si>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</si>
  <si>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</si>
  <si>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</si>
  <si>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</si>
  <si>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</si>
  <si>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</si>
  <si>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</si>
  <si>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</si>
  <si>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</si>
  <si>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</si>
  <si>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</si>
  <si>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</si>
  <si>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</si>
  <si>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</si>
  <si>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</si>
  <si>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</si>
  <si>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</si>
  <si>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</si>
  <si>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</si>
  <si>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</si>
  <si>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</si>
  <si>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</si>
  <si>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</si>
  <si>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</si>
  <si>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</si>
  <si>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</si>
  <si>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</si>
  <si>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</si>
  <si>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</si>
  <si>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</si>
  <si>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</si>
  <si>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</si>
  <si>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</si>
  <si>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</si>
  <si>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</si>
  <si>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</si>
  <si>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</si>
  <si>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</si>
  <si>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</si>
  <si>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</si>
  <si>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</si>
  <si>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</si>
  <si>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</si>
  <si>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</si>
  <si>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</si>
  <si>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</si>
  <si>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</si>
  <si>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</si>
  <si>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</si>
  <si>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</si>
  <si>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</si>
  <si>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</si>
  <si>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</si>
  <si>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</si>
  <si>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</si>
  <si>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</si>
  <si>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</si>
  <si>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</si>
  <si>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</si>
  <si>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</si>
  <si>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</si>
  <si>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</si>
  <si>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</si>
  <si>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</si>
  <si>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</si>
  <si>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</si>
  <si>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</si>
  <si>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</si>
  <si>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</si>
  <si>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</si>
  <si>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</si>
  <si>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</si>
  <si>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</si>
  <si>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</si>
  <si>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</si>
  <si>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</si>
  <si>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</si>
  <si>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</si>
  <si>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</si>
  <si>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</si>
  <si>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</si>
  <si>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</si>
  <si>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</si>
  <si>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</si>
  <si>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</si>
  <si>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</si>
  <si>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</si>
  <si>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</si>
  <si>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</si>
  <si>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</si>
  <si>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</si>
  <si>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</si>
  <si>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</si>
  <si>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</si>
  <si>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</si>
  <si>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</si>
  <si>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</si>
  <si>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</si>
  <si>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</si>
  <si>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</si>
  <si>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</si>
  <si>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</si>
  <si>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</si>
  <si>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</si>
  <si>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</si>
  <si>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</si>
  <si>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</si>
  <si>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</si>
  <si>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</si>
  <si>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</si>
  <si>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</si>
  <si>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</si>
  <si>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</si>
  <si>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</si>
  <si>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</si>
  <si>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</si>
  <si>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</si>
  <si>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</si>
  <si>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</si>
  <si>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</si>
  <si>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</si>
  <si>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</si>
  <si>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</si>
  <si>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</si>
  <si>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</si>
  <si>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</si>
  <si>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</si>
  <si>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</si>
  <si>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</si>
  <si>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</si>
  <si>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</si>
  <si>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</si>
  <si>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</si>
  <si>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</si>
  <si>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</si>
  <si>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</si>
  <si>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</si>
  <si>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</si>
  <si>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</si>
  <si>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</si>
  <si>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</si>
  <si>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</si>
  <si>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</si>
  <si>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</si>
  <si>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</si>
  <si>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</si>
  <si>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</si>
  <si>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</si>
  <si>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</si>
  <si>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</si>
  <si>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</si>
  <si>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</si>
  <si>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</si>
  <si>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</si>
  <si>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</si>
  <si>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</si>
  <si>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</si>
  <si>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</si>
  <si>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</si>
  <si>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</si>
  <si>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</si>
  <si>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</si>
  <si>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</si>
  <si>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</si>
  <si>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</si>
  <si>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</si>
  <si>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</si>
  <si>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</si>
  <si>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</si>
  <si>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</si>
  <si>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</si>
  <si>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</si>
  <si>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</si>
  <si>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</si>
  <si>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</si>
  <si>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</si>
  <si>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</si>
  <si>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</si>
  <si>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</si>
  <si>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</si>
  <si>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</si>
  <si>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</si>
  <si>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</si>
  <si>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</si>
  <si>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</si>
  <si>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</si>
  <si>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</si>
  <si>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</si>
  <si>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</si>
  <si>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</si>
  <si>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</si>
  <si>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</si>
  <si>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</si>
  <si>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</si>
  <si>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</si>
  <si>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</si>
  <si>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</si>
  <si>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</si>
  <si>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</si>
  <si>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</si>
  <si>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</si>
  <si>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</si>
  <si>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</si>
  <si>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</si>
  <si>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</si>
  <si>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</si>
  <si>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</si>
  <si>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</si>
  <si>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</si>
  <si>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</si>
  <si>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</si>
  <si>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</si>
  <si>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</si>
  <si>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</si>
  <si>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</si>
  <si>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</si>
  <si>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</si>
  <si>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</si>
  <si>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</si>
  <si>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</si>
  <si>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</si>
  <si>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</si>
  <si>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</si>
  <si>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</si>
  <si>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</si>
  <si>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</si>
  <si>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</si>
  <si>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</si>
  <si>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</si>
  <si>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</si>
  <si>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</si>
  <si>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</si>
  <si>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</si>
  <si>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</si>
  <si>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</si>
  <si>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</si>
  <si>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</si>
  <si>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</si>
  <si>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</si>
  <si>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</si>
  <si>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</si>
  <si>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</si>
  <si>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</si>
  <si>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</si>
  <si>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</si>
  <si>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</si>
  <si>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</si>
  <si>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</si>
  <si>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</si>
  <si>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</si>
  <si>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</si>
  <si>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</si>
  <si>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</si>
  <si>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</si>
  <si>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</si>
  <si>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</si>
  <si>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</si>
  <si>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</si>
  <si>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</si>
  <si>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</si>
  <si>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</si>
  <si>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</si>
  <si>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</si>
  <si>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</si>
  <si>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</si>
  <si>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</si>
  <si>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</si>
  <si>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</si>
  <si>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</si>
  <si>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</si>
  <si>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</si>
  <si>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</si>
  <si>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</si>
  <si>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</si>
  <si>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</si>
  <si>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</si>
  <si>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</si>
  <si>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</si>
  <si>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</si>
  <si>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</si>
  <si>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</si>
  <si>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</si>
  <si>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</si>
  <si>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</si>
  <si>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</si>
  <si>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</si>
  <si>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</si>
  <si>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</si>
  <si>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</si>
  <si>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</si>
  <si>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</si>
  <si>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</si>
  <si>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</si>
  <si>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</si>
  <si>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</si>
  <si>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</si>
  <si>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</si>
  <si>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</si>
  <si>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</si>
  <si>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</si>
  <si>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</si>
  <si>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</si>
  <si>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</si>
  <si>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</si>
  <si>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</si>
  <si>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</si>
  <si>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</si>
  <si>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</si>
  <si>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</si>
  <si>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</si>
  <si>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</si>
  <si>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</si>
  <si>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</si>
  <si>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</si>
  <si>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</si>
  <si>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</si>
  <si>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</si>
  <si>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</si>
  <si>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</si>
  <si>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</si>
  <si>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</si>
  <si>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</si>
  <si>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</si>
  <si>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</si>
  <si>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</si>
  <si>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</si>
  <si>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</si>
  <si>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</si>
  <si>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</si>
  <si>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</si>
  <si>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</si>
  <si>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</si>
  <si>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</si>
  <si>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</si>
  <si>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</si>
  <si>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</si>
  <si>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</si>
  <si>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</si>
  <si>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</si>
  <si>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</si>
  <si>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</si>
  <si>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</si>
  <si>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</si>
  <si>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</si>
  <si>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</si>
  <si>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</si>
  <si>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</si>
  <si>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</si>
  <si>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</si>
  <si>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</si>
  <si>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</si>
  <si>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</si>
  <si>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</si>
  <si>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</si>
  <si>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</si>
  <si>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</si>
  <si>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</si>
  <si>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</si>
  <si>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</si>
  <si>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</si>
  <si>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</si>
  <si>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</si>
  <si>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</si>
  <si>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</si>
  <si>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</si>
  <si>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</si>
  <si>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</si>
  <si>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</si>
  <si>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</si>
  <si>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</si>
  <si>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</si>
  <si>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</si>
  <si>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</si>
  <si>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</si>
  <si>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</si>
  <si>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</si>
  <si>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</si>
  <si>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</si>
  <si>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</si>
  <si>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</si>
  <si>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</si>
  <si>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</si>
  <si>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</si>
  <si>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</si>
  <si>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</si>
  <si>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</si>
  <si>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</si>
  <si>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</si>
  <si>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</si>
  <si>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</si>
  <si>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</si>
  <si>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</si>
  <si>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</si>
  <si>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</si>
  <si>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</si>
  <si>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</si>
  <si>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</si>
  <si>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</si>
  <si>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</si>
  <si>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</si>
  <si>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</si>
  <si>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</si>
  <si>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</si>
  <si>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</si>
  <si>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</si>
  <si>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</si>
  <si>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</si>
  <si>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</si>
  <si>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</si>
  <si>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</si>
  <si>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</si>
  <si>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</si>
  <si>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</si>
  <si>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</si>
  <si>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</si>
  <si>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</si>
  <si>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</si>
  <si>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</si>
  <si>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</si>
  <si>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</si>
  <si>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</si>
  <si>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</si>
  <si>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</si>
  <si>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</si>
  <si>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</si>
  <si>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</si>
  <si>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</si>
  <si>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</si>
  <si>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</si>
  <si>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</si>
  <si>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</si>
  <si>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</si>
  <si>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</si>
  <si>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</si>
  <si>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</si>
  <si>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</si>
  <si>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</si>
  <si>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</si>
  <si>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</si>
  <si>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</si>
  <si>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</si>
  <si>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</si>
  <si>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</si>
  <si>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</si>
  <si>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</si>
  <si>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</si>
  <si>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</si>
  <si>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</si>
  <si>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</si>
  <si>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</si>
  <si>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</si>
  <si>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</si>
  <si>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</si>
  <si>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</si>
  <si>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</si>
  <si>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</si>
  <si>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</si>
  <si>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</si>
  <si>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</si>
  <si>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</si>
  <si>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</si>
  <si>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</si>
  <si>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</si>
  <si>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</si>
  <si>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</si>
  <si>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</si>
  <si>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</si>
  <si>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</si>
  <si>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</si>
  <si>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</si>
  <si>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</si>
  <si>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</si>
  <si>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</si>
  <si>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</si>
  <si>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</si>
  <si>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</si>
  <si>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</si>
  <si>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</si>
  <si>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</si>
  <si>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</si>
  <si>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</si>
  <si>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</si>
  <si>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</si>
  <si>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</si>
  <si>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</si>
  <si>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</si>
  <si>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</si>
  <si>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</si>
  <si>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</si>
  <si>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</si>
  <si>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</si>
  <si>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</si>
  <si>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</si>
  <si>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</si>
  <si>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</si>
  <si>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</si>
  <si>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</si>
  <si>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</si>
  <si>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</si>
  <si>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</si>
  <si>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</si>
  <si>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</si>
  <si>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</si>
  <si>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</si>
  <si>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</si>
  <si>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</si>
  <si>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</si>
  <si>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</si>
  <si>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</si>
  <si>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</si>
  <si>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</si>
  <si>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</si>
  <si>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</si>
  <si>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</si>
  <si>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</si>
  <si>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</si>
  <si>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</si>
  <si>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</si>
  <si>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</si>
  <si>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</si>
  <si>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</si>
  <si>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</si>
  <si>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</si>
  <si>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</si>
  <si>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</si>
  <si>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</si>
  <si>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</si>
  <si>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</si>
  <si>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</si>
  <si>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</si>
  <si>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</si>
  <si>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</si>
  <si>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</si>
  <si>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</si>
  <si>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</si>
  <si>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</si>
  <si>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</si>
  <si>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</si>
  <si>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</si>
  <si>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</si>
  <si>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</si>
  <si>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</si>
  <si>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</si>
  <si>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</si>
  <si>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</si>
  <si>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</si>
  <si>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</si>
  <si>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</si>
  <si>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</si>
  <si>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</si>
  <si>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</si>
  <si>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</si>
  <si>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</si>
  <si>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</si>
  <si>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</si>
  <si>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</si>
  <si>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</si>
  <si>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</si>
  <si>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</si>
  <si>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</si>
  <si>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</si>
  <si>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</si>
  <si>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</si>
  <si>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</si>
  <si>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</si>
  <si>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</si>
  <si>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</si>
  <si>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</si>
  <si>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</si>
  <si>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</si>
  <si>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</si>
  <si>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</si>
  <si>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</si>
  <si>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</si>
  <si>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</si>
  <si>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</si>
  <si>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</si>
  <si>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</si>
  <si>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</si>
  <si>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</si>
  <si>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</si>
  <si>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</si>
  <si>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</si>
  <si>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</si>
  <si>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</si>
  <si>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</si>
  <si>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</si>
  <si>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</si>
  <si>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</si>
  <si>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</si>
  <si>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</si>
  <si>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</si>
  <si>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</si>
  <si>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</si>
  <si>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</si>
  <si>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</si>
  <si>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</si>
  <si>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</si>
  <si>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</si>
  <si>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</si>
  <si>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</si>
  <si>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</si>
  <si>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</si>
  <si>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</si>
  <si>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</si>
  <si>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</si>
  <si>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</si>
  <si>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</si>
  <si>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</si>
  <si>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</si>
  <si>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</si>
  <si>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</si>
  <si>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</si>
  <si>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</si>
  <si>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</si>
  <si>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</si>
  <si>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</si>
  <si>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</si>
  <si>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</si>
  <si>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</si>
  <si>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</si>
  <si>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</si>
  <si>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</si>
  <si>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</si>
  <si>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</si>
  <si>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</si>
  <si>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</si>
  <si>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</si>
  <si>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</si>
  <si>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</si>
  <si>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</si>
  <si>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</si>
  <si>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</si>
  <si>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</si>
  <si>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</si>
  <si>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</si>
  <si>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</si>
  <si>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</si>
  <si>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</si>
  <si>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</si>
  <si>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</si>
  <si>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</si>
  <si>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</si>
  <si>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</si>
  <si>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</si>
  <si>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</si>
  <si>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</si>
  <si>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</si>
  <si>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</si>
  <si>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</si>
  <si>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</si>
  <si>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</si>
  <si>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</si>
  <si>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</si>
  <si>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</si>
  <si>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</si>
  <si>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</si>
  <si>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</si>
  <si>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</si>
  <si>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</si>
  <si>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</si>
  <si>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</si>
  <si>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</si>
  <si>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</si>
  <si>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</si>
  <si>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</si>
  <si>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</si>
  <si>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</si>
  <si>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</si>
  <si>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</si>
  <si>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</si>
  <si>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</si>
  <si>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</si>
  <si>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</si>
  <si>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</si>
  <si>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</si>
  <si>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</si>
  <si>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</si>
  <si>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</si>
  <si>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</si>
  <si>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</si>
  <si>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</si>
  <si>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</si>
  <si>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</si>
  <si>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</si>
  <si>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</si>
  <si>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</si>
  <si>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</si>
  <si>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</si>
  <si>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</si>
  <si>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</si>
  <si>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</si>
  <si>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</si>
  <si>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</si>
  <si>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</si>
  <si>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</si>
  <si>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</si>
  <si>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</si>
  <si>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</si>
  <si>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</si>
  <si>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</si>
  <si>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</si>
  <si>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</si>
  <si>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</si>
  <si>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</si>
  <si>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</si>
  <si>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</si>
  <si>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</si>
  <si>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</si>
  <si>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</si>
  <si>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</si>
  <si>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</si>
  <si>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</si>
  <si>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</si>
  <si>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</si>
  <si>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</si>
  <si>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</si>
  <si>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</si>
  <si>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</si>
  <si>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</si>
  <si>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</si>
  <si>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</si>
  <si>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</si>
  <si>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</si>
  <si>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</si>
  <si>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</si>
  <si>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</si>
  <si>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</si>
  <si>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</si>
  <si>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</si>
  <si>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</si>
  <si>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</si>
  <si>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</si>
  <si>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</si>
  <si>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</si>
  <si>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</si>
  <si>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</si>
  <si>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</si>
  <si>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</si>
  <si>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</si>
  <si>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</si>
  <si>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</si>
  <si>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</si>
  <si>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</si>
  <si>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</si>
  <si>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</si>
  <si>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</si>
  <si>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</si>
  <si>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</si>
  <si>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</si>
  <si>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</si>
  <si>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</si>
  <si>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</si>
  <si>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</si>
  <si>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</si>
  <si>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</si>
  <si>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</si>
  <si>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</si>
  <si>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</si>
  <si>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</si>
  <si>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</si>
  <si>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</si>
  <si>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</si>
  <si>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</si>
  <si>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</si>
  <si>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</si>
  <si>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</si>
  <si>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</si>
  <si>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</si>
  <si>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</si>
  <si>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</si>
  <si>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</si>
  <si>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</si>
  <si>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</si>
  <si>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</si>
  <si>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</si>
  <si>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</si>
  <si>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</si>
  <si>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</si>
  <si>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</si>
  <si>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</si>
  <si>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</si>
  <si>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</si>
  <si>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</si>
  <si>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</si>
  <si>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</si>
  <si>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</si>
  <si>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</si>
  <si>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</si>
  <si>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</si>
  <si>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</si>
  <si>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</si>
  <si>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</si>
  <si>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</si>
  <si>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</si>
  <si>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</si>
  <si>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</si>
  <si>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</si>
  <si>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</si>
  <si>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</si>
  <si>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</si>
  <si>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</si>
  <si>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</si>
  <si>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</si>
  <si>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</si>
  <si>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</si>
  <si>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</si>
  <si>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</si>
  <si>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</si>
  <si>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</si>
  <si>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</si>
  <si>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</si>
  <si>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</si>
  <si>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</si>
  <si>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</si>
  <si>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</si>
  <si>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</si>
  <si>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</si>
  <si>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</si>
  <si>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</si>
  <si>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</si>
  <si>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http://www.portmurmansk.ru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</si>
  <si>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</si>
  <si>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https://portal.eias.ru/Portal/DownloadPage.aspx?type=12&amp;guid=6bb980ae-7828-418d-ba6d-b24c5a1a85ae</t>
  </si>
  <si>
    <t>Для подключения к системе теплоснабжения АО «ММТП» необходимо направить заявку на имя генерального директора Общества.  С перечнем необходимых документов можно ознакомиться по ссылке: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</si>
  <si>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</si>
  <si>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г № 190-ФЗ (ред. от 29.07.2018) "О теплоснабжении"  Постановление Правительства РФ от 08.08.2012 N 808 (ред. от 22.05.2019)</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</si>
  <si>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</si>
  <si>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</si>
  <si>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Главный энергетик: (8152) 48-09-44
Инженер Производственного комплекса энергоснабжения: (8152) 48-03-24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</si>
  <si>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</si>
  <si>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</si>
  <si>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183024, г. Мурманск, Портовый проезд, д. 22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</si>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</sst>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tachevaav@portalliance.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ortmurmansk.ru" TargetMode="External"/><Relationship Id="rId3" Type="http://schemas.openxmlformats.org/officeDocument/2006/relationships/hyperlink" Target="https://portal.eias.ru/Portal/DownloadPage.aspx?type=12&amp;guid=6bb980ae-7828-418d-ba6d-b24c5a1a85ae" TargetMode="External"/><Relationship Id="rId4" Type="http://schemas.openxmlformats.org/officeDocument/2006/relationships/hyperlink" Target="https://portal.eias.ru/Portal/DownloadPage.aspx?type=12&amp;guid=6bb980ae-7828-418d-ba6d-b24c5a1a85a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415F2-EBFF-AD89-3F54-B5237DD96E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9260C-A4D3-E7E1-5654-12A2E2D949E4}"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45658.45226851852</v>
      </c>
      <c r="G11" s="133"/>
      <c r="H11" s="829" t="s">
        <v>22</v>
      </c>
      <c r="J11" s="932" t="s">
        <v>23</v>
      </c>
      <c r="Q11" s="130">
        <v>0</v>
      </c>
    </row>
    <row customHeight="1" ht="22.5">
      <c r="A12" s="2154"/>
      <c r="D12" s="131"/>
      <c r="E12" s="1221" t="s">
        <v>24</v>
      </c>
      <c r="F12" s="2786">
        <v>46022.45233796296</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45643.45247685185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2838"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04E47F-72FE-220C-A0CE-964DB09CDD65}"/>
    <hyperlink ref="H17" location="Титульный!H9" display="Как заполнить?" tooltip="Помощь по работе с полями отчётной формы" xr:uid="{B01B32B1-0B0A-39EC-B5DC-2D4AE6E72EEA}"/>
    <hyperlink ref="H39" location="Титульный!H9" display="Как заполнить?" tooltip="Помощь по работе с полями отчётной формы" xr:uid="{04AEC16A-5643-C8AC-C96D-4D8FE809C671}"/>
    <hyperlink ref="H62" location="Титульный!H9" display="Как заполнить?" tooltip="Помощь по работе с полями отчётной формы" xr:uid="{3818E34E-F6EF-FE5F-4D4F-572DE9083C94}"/>
    <hyperlink ref="F70" r:id="rId4" xr:uid="{130934DF-E652-DB49-197F-37013A41AD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151B6-4362-9783-CBA8-D106C6F6D7C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4"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4"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город-герой Мурманск(47701000)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69F96-54A4-506C-1F42-06F5AA30225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"Мурманский морской торговый порт"</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2"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2"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865F-6D46-4B3B-F706-788864E79F6F}" mc:Ignorable="x14ac xr xr2 xr3">
  <sheetPr>
    <tabColor rgb="FFCCCCFF"/>
  </sheetPr>
  <dimension ref="A1:AR146"/>
  <sheetViews>
    <sheetView topLeftCell="A1" showGridLines="0" zoomScale="90" workbookViewId="0">
      <selection activeCell="U35" sqref="U35"/>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"Мурманский морской торговый порт"</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8"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180</v>
      </c>
      <c r="F38" s="2201" t="s">
        <v>63</v>
      </c>
      <c r="G38" s="3113" t="str">
        <f>INDEX(VD_NAME_LIST,MATCH("4190064",VD_ID_LIST,0))&amp;"; "&amp;INDEX(VD_NAME_LIST,MATCH("4190071",VD_ID_LIST,0))</f>
        <v>Производство тепловой энергии. Некомбинированная выработка; Сбыт. Теплоноситель</v>
      </c>
      <c r="H38" s="3114"/>
      <c r="I38" s="3114">
        <v>1</v>
      </c>
      <c r="J38" s="3115" t="s">
        <v>181</v>
      </c>
      <c r="K38" s="3116" t="s">
        <v>19</v>
      </c>
      <c r="L38" s="3117"/>
      <c r="M38" s="3117" t="s">
        <v>111</v>
      </c>
      <c r="N38" s="3118" t="s">
        <v>28</v>
      </c>
      <c r="O38" s="3116" t="s">
        <v>19</v>
      </c>
      <c r="P38" s="3117"/>
      <c r="Q38" s="3117" t="s">
        <v>111</v>
      </c>
      <c r="R38" s="3119" t="s">
        <v>28</v>
      </c>
      <c r="S38" s="3120" t="s">
        <v>19</v>
      </c>
      <c r="T38" s="3117"/>
      <c r="U38" s="3117" t="s">
        <v>111</v>
      </c>
      <c r="V38" s="3119" t="s">
        <v>28</v>
      </c>
      <c r="W38" s="3115"/>
      <c r="X38" s="1323"/>
      <c r="Y38" s="1323"/>
      <c r="Z38" s="1323"/>
      <c r="AA38" s="1323"/>
      <c r="AB38" s="1323" t="s">
        <v>182</v>
      </c>
      <c r="AC38" s="1323" t="s">
        <v>183</v>
      </c>
      <c r="AD38" s="1323" t="s">
        <v>184</v>
      </c>
      <c r="AE38" s="1323" t="s">
        <v>185</v>
      </c>
      <c r="AF38" s="1323" t="s">
        <v>186</v>
      </c>
      <c r="AG38" s="1323" t="s">
        <v>187</v>
      </c>
      <c r="AH38" s="1323" t="str">
        <f>IF($E$38=0,"",$E$38)</f>
        <v>Тарифы на услуги по передаче тепловой энергии</v>
      </c>
      <c r="AI38" s="1323" t="str">
        <f>IF($G$38=0,"",$G$38)</f>
        <v>Производство тепловой энергии. Некомбинированная выработка; Сбыт. Теплоноситель</v>
      </c>
      <c r="AJ38" s="1323" t="str">
        <f>IF($J$38=0,"",$J$38)</f>
        <v>Тариф на тепловую энергию, поставляемую потребителям</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2" customFormat="1" customHeight="1" ht="17.25">
      <c r="A39" s="377"/>
      <c r="C39" s="376"/>
      <c r="D39" s="2191"/>
      <c r="E39" s="2199"/>
      <c r="F39" s="2202"/>
      <c r="G39" s="3113"/>
      <c r="H39" s="3114"/>
      <c r="I39" s="3114"/>
      <c r="J39" s="3115"/>
      <c r="K39" s="3121"/>
      <c r="L39" s="3117"/>
      <c r="M39" s="3117"/>
      <c r="N39" s="3118" t="s">
        <v>28</v>
      </c>
      <c r="O39" s="3121"/>
      <c r="P39" s="3117"/>
      <c r="Q39" s="3117"/>
      <c r="R39" s="3119" t="s">
        <v>28</v>
      </c>
      <c r="S39" s="3120"/>
      <c r="T39" s="3122"/>
      <c r="U39" s="3123"/>
      <c r="V39" s="3124" t="s">
        <v>188</v>
      </c>
      <c r="W39" s="312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3126"/>
      <c r="H40" s="3127"/>
      <c r="I40" s="3127"/>
      <c r="J40" s="3128"/>
      <c r="K40" s="3121"/>
      <c r="L40" s="3127"/>
      <c r="M40" s="3127"/>
      <c r="N40" s="3119" t="s">
        <v>28</v>
      </c>
      <c r="O40" s="3129"/>
      <c r="P40" s="3130"/>
      <c r="Q40" s="3131"/>
      <c r="R40" s="3132" t="s">
        <v>189</v>
      </c>
      <c r="S40" s="3133"/>
      <c r="T40" s="3134"/>
      <c r="U40" s="3135"/>
      <c r="V40" s="3136"/>
      <c r="W40" s="3137"/>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3126"/>
      <c r="H41" s="3127"/>
      <c r="I41" s="3127"/>
      <c r="J41" s="3128"/>
      <c r="K41" s="3129"/>
      <c r="L41" s="3138"/>
      <c r="M41" s="3139"/>
      <c r="N41" s="3140" t="s">
        <v>190</v>
      </c>
      <c r="O41" s="3141"/>
      <c r="P41" s="3142"/>
      <c r="Q41" s="3143"/>
      <c r="R41" s="3144"/>
      <c r="S41" s="3145"/>
      <c r="T41" s="3146"/>
      <c r="U41" s="3147"/>
      <c r="V41" s="3148"/>
      <c r="W41" s="3149"/>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3126"/>
      <c r="H42" s="3150"/>
      <c r="I42" s="3151"/>
      <c r="J42" s="3152" t="s">
        <v>191</v>
      </c>
      <c r="K42" s="3153"/>
      <c r="L42" s="3154"/>
      <c r="M42" s="3155"/>
      <c r="N42" s="3156"/>
      <c r="O42" s="3157"/>
      <c r="P42" s="3158"/>
      <c r="Q42" s="3159"/>
      <c r="R42" s="3160"/>
      <c r="S42" s="3161"/>
      <c r="T42" s="3162"/>
      <c r="U42" s="3163"/>
      <c r="V42" s="3164"/>
      <c r="W42" s="3165"/>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193</v>
      </c>
      <c r="AD43" s="1323" t="s">
        <v>194</v>
      </c>
      <c r="AE43" s="1323" t="s">
        <v>195</v>
      </c>
      <c r="AF43" s="1323" t="s">
        <v>196</v>
      </c>
      <c r="AG43" s="1323" t="s">
        <v>197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199</v>
      </c>
      <c r="AD48" s="1323" t="s">
        <v>200</v>
      </c>
      <c r="AE48" s="1323" t="s">
        <v>201</v>
      </c>
      <c r="AF48" s="1323" t="s">
        <v>202</v>
      </c>
      <c r="AG48" s="1323" t="s">
        <v>203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205</v>
      </c>
      <c r="AD53" s="1323" t="s">
        <v>206</v>
      </c>
      <c r="AE53" s="1323" t="s">
        <v>207</v>
      </c>
      <c r="AF53" s="1323" t="s">
        <v>208</v>
      </c>
      <c r="AG53" s="1323" t="s">
        <v>209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74BD-06C7-0882-33CB-F5BCF53F1C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7" width="8.00390625" customWidth="1"/>
    <col min="38" max="64" style="2909" width="8.00390625" customWidth="1"/>
    <col min="65" max="65" style="2909"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"Мурманский морской торговый порт"</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130</v>
      </c>
      <c r="H9" s="2250"/>
      <c r="I9" s="2251"/>
      <c r="J9" s="2157"/>
      <c r="K9" s="1615"/>
      <c r="L9" s="2183" t="s">
        <v>294</v>
      </c>
      <c r="M9" s="2157"/>
      <c r="N9" s="2248" t="s">
        <v>90</v>
      </c>
      <c r="O9" s="2249"/>
      <c r="P9" s="2183" t="s">
        <v>131</v>
      </c>
      <c r="Q9" s="1612"/>
      <c r="R9" s="2183" t="s">
        <v>294</v>
      </c>
      <c r="S9" s="2157"/>
      <c r="T9" s="2248" t="s">
        <v>90</v>
      </c>
      <c r="U9" s="2249"/>
      <c r="V9" s="2183" t="s">
        <v>131</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132</v>
      </c>
      <c r="BM10" s="349">
        <v>23</v>
      </c>
    </row>
    <row customHeight="1" ht="15">
      <c r="D11" s="2239" t="s">
        <v>111</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F2858-01F2-BB88-EAC8-6E9810B3823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305</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"Мурманский морской торговый порт"</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310</v>
      </c>
      <c r="F11" s="1067" t="str">
        <f>IF(region_name="","",region_name)</f>
        <v>Мурманская область</v>
      </c>
      <c r="G11" s="1068" t="s">
        <v>311</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5190400349</v>
      </c>
      <c r="G14" s="1068" t="s">
        <v>315</v>
      </c>
      <c r="H14" s="531"/>
      <c r="J14" s="511">
        <v>0</v>
      </c>
    </row>
    <row customHeight="1" ht="22.5" hidden="1">
      <c r="A15" s="513"/>
      <c r="B15" s="558"/>
      <c r="C15" s="513"/>
      <c r="D15" s="1065" t="s">
        <v>316</v>
      </c>
      <c r="E15" s="1066" t="s">
        <v>317</v>
      </c>
      <c r="F15" s="1067" t="str">
        <f>IF(kpp="","",kpp)</f>
        <v>519001001</v>
      </c>
      <c r="G15" s="1068" t="s">
        <v>318</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1" customFormat="1" customHeight="1" ht="24.75" hidden="1">
      <c r="A25" s="513"/>
      <c r="B25" s="558"/>
      <c r="C25" s="558"/>
      <c r="D25" s="1062" t="s">
        <v>92</v>
      </c>
      <c r="E25" s="1064" t="s">
        <v>329</v>
      </c>
      <c r="F25" s="1069" t="s">
        <v>312</v>
      </c>
      <c r="G25" s="1064"/>
      <c r="J25" s="557">
        <v>0</v>
      </c>
    </row>
    <row s="3281" customFormat="1" customHeight="1" ht="11.25" hidden="1">
      <c r="A26" s="513"/>
      <c r="B26" s="558"/>
      <c r="C26" s="558"/>
      <c r="D26" s="1062" t="s">
        <v>330</v>
      </c>
      <c r="E26" s="1063" t="s">
        <v>331</v>
      </c>
      <c r="F26" s="1069" t="s">
        <v>312</v>
      </c>
      <c r="G26" s="1064"/>
      <c r="J26" s="557">
        <v>0</v>
      </c>
    </row>
    <row s="3281"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338</v>
      </c>
      <c r="E30" s="1063" t="s">
        <v>339</v>
      </c>
      <c r="F30" s="1071"/>
      <c r="G30" s="1064"/>
      <c r="J30" s="557">
        <v>0</v>
      </c>
    </row>
    <row s="3281" customFormat="1" customHeight="1" ht="11.25" hidden="1">
      <c r="A31" s="513"/>
      <c r="B31" s="558"/>
      <c r="C31" s="558"/>
      <c r="D31" s="1062" t="s">
        <v>340</v>
      </c>
      <c r="E31" s="1063" t="s">
        <v>341</v>
      </c>
      <c r="F31" s="1071"/>
      <c r="G31" s="1064"/>
      <c r="J31" s="557">
        <v>0</v>
      </c>
    </row>
    <row s="3281"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BF79-DA79-EDF2-B10F-96B2EE52EFC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3"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"Мурманский морской торговый порт"</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B35CE-19EA-D978-F82B-315B9B1DF9B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111</v>
      </c>
      <c r="E2" s="2291"/>
      <c r="F2" s="1681"/>
      <c r="G2" s="1676" t="s">
        <v>111</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АО "Мурманский морской торговый порт"</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107</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54B09-5061-37AB-0C3D-5C429F37499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85</v>
      </c>
      <c r="H1" s="545" t="s">
        <v>86</v>
      </c>
      <c r="I1" s="545" t="s">
        <v>87</v>
      </c>
      <c r="P1" s="545" t="s">
        <v>85</v>
      </c>
      <c r="Q1" s="545" t="s">
        <v>86</v>
      </c>
      <c r="R1" s="545" t="s">
        <v>87</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АО "Мурманский морской торговый порт"</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62653-D191-06D7-787B-CBC4E5E730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F149B-6F8C-B10E-5B1E-BD01BE99E7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1D388-A1F9-432D-94E8-9010A40E6F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1691"/>
      <c r="AD29" s="2307" t="str">
        <f>IF(TITLE_NAME_OR_PR_CHANGE="",IF(TITLE_NAME_OR_PR="","",TITLE_NAME_OR_PR),TITLE_NAME_OR_PR_CHANGE)</f>
        <v>Комитет по тарифному регулированию МО</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45643.45247685185</v>
      </c>
      <c r="W30" s="2320"/>
      <c r="X30" s="2320"/>
      <c r="Y30" s="2320"/>
      <c r="Z30" s="2320"/>
      <c r="AA30" s="2320"/>
      <c r="AB30" s="2320"/>
      <c r="AC30" s="1691"/>
      <c r="AD30" s="2320" t="str">
        <f>IF(TITLE_DATE_PR_CHANGE="",IF(TITLE_DATE_PR="","",TITLE_DATE_PR),TITLE_DATE_PR_CHANGE)</f>
        <v>45643.45247685185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48/16</v>
      </c>
      <c r="W31" s="2307"/>
      <c r="X31" s="2307"/>
      <c r="Y31" s="2307"/>
      <c r="Z31" s="2307"/>
      <c r="AA31" s="2307"/>
      <c r="AB31" s="2307"/>
      <c r="AC31" s="1691"/>
      <c r="AD31" s="2307" t="str">
        <f>IF(TITLE_NUMBER_PR_CHANGE="",IF(TITLE_NUMBER_PR="","",TITLE_NUMBER_PR),TITLE_NUMBER_PR_CHANGE)</f>
        <v>48/16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1691"/>
      <c r="AD32" s="2307" t="str">
        <f>IF(TITLE_IST_PUB_CHANGE="",IF(TITLE_IST_PUB="","",TITLE_IST_PUB),TITLE_IST_PUB_CHANGE)</f>
        <v>Сайт КТР МО Документы/Официальное опубликование</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45643.45247685185</v>
      </c>
      <c r="W34" s="2320"/>
      <c r="X34" s="2320"/>
      <c r="Y34" s="2320"/>
      <c r="Z34" s="2320"/>
      <c r="AA34" s="2320"/>
      <c r="AB34" s="2320"/>
      <c r="AC34" s="1691"/>
      <c r="AD34" s="2320" t="str">
        <f>IF(TITLE_DATE_PR_CHANGE="",IF(TITLE_DATE_PR="","",TITLE_DATE_PR),TITLE_DATE_PR_CHANGE)</f>
        <v>45643.45247685185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48/16</v>
      </c>
      <c r="W35" s="2307"/>
      <c r="X35" s="2307"/>
      <c r="Y35" s="2307"/>
      <c r="Z35" s="2307"/>
      <c r="AA35" s="2307"/>
      <c r="AB35" s="2307"/>
      <c r="AC35" s="1691"/>
      <c r="AD35" s="2307" t="str">
        <f>IF(TITLE_NUMBER_PR_CHANGE="",IF(TITLE_NUMBER_PR="","",TITLE_NUMBER_PR),TITLE_NUMBER_PR_CHANGE)</f>
        <v>48/16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4E58-DC5D-CDE1-491D-82E7341519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1691"/>
      <c r="AD29" s="2307" t="str">
        <f>IF(TITLE_NAME_OR_PR_CHANGE="",IF(TITLE_NAME_OR_PR="","",TITLE_NAME_OR_PR),TITLE_NAME_OR_PR_CHANGE)</f>
        <v>Комитет по тарифному регулированию МО</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45643.45247685185</v>
      </c>
      <c r="W30" s="2320"/>
      <c r="X30" s="2320"/>
      <c r="Y30" s="2320"/>
      <c r="Z30" s="2320"/>
      <c r="AA30" s="2320"/>
      <c r="AB30" s="2320"/>
      <c r="AC30" s="1691"/>
      <c r="AD30" s="2320" t="str">
        <f>IF(TITLE_DATE_PR_CHANGE="",IF(TITLE_DATE_PR="","",TITLE_DATE_PR),TITLE_DATE_PR_CHANGE)</f>
        <v>45643.45247685185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48/16</v>
      </c>
      <c r="W31" s="2307"/>
      <c r="X31" s="2307"/>
      <c r="Y31" s="2307"/>
      <c r="Z31" s="2307"/>
      <c r="AA31" s="2307"/>
      <c r="AB31" s="2307"/>
      <c r="AC31" s="1691"/>
      <c r="AD31" s="2307" t="str">
        <f>IF(TITLE_NUMBER_PR_CHANGE="",IF(TITLE_NUMBER_PR="","",TITLE_NUMBER_PR),TITLE_NUMBER_PR_CHANGE)</f>
        <v>48/16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1691"/>
      <c r="AD32" s="2307" t="str">
        <f>IF(TITLE_IST_PUB_CHANGE="",IF(TITLE_IST_PUB="","",TITLE_IST_PUB),TITLE_IST_PUB_CHANGE)</f>
        <v>Сайт КТР МО Документы/Официальное опубликование</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45643.45247685185</v>
      </c>
      <c r="W34" s="2320"/>
      <c r="X34" s="2320"/>
      <c r="Y34" s="2320"/>
      <c r="Z34" s="2320"/>
      <c r="AA34" s="2320"/>
      <c r="AB34" s="2320"/>
      <c r="AC34" s="1691"/>
      <c r="AD34" s="2320" t="str">
        <f>IF(TITLE_DATE_PR_CHANGE="",IF(TITLE_DATE_PR="","",TITLE_DATE_PR),TITLE_DATE_PR_CHANGE)</f>
        <v>45643.45247685185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48/16</v>
      </c>
      <c r="W35" s="2307"/>
      <c r="X35" s="2307"/>
      <c r="Y35" s="2307"/>
      <c r="Z35" s="2307"/>
      <c r="AA35" s="2307"/>
      <c r="AB35" s="2307"/>
      <c r="AC35" s="1691"/>
      <c r="AD35" s="2307" t="str">
        <f>IF(TITLE_NUMBER_PR_CHANGE="",IF(TITLE_NUMBER_PR="","",TITLE_NUMBER_PR),TITLE_NUMBER_PR_CHANGE)</f>
        <v>48/16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8FF31-1F29-1BF6-B277-A1588489AB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200</v>
      </c>
      <c r="B47" s="1419" t="s">
        <v>201</v>
      </c>
      <c r="C47" s="1419" t="s">
        <v>202</v>
      </c>
      <c r="D47" s="1419" t="s">
        <v>203</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200</v>
      </c>
      <c r="B48" s="1419" t="s">
        <v>201</v>
      </c>
      <c r="C48" s="1419" t="s">
        <v>202</v>
      </c>
      <c r="D48" s="1419" t="s">
        <v>203</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200</v>
      </c>
      <c r="B55" s="1399" t="s">
        <v>201</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200</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BE04A-685B-2989-DDBC-61A561D7E5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A3B88-AF37-F903-76AB-B6C0FAF335AB}" mc:Ignorable="x14ac xr xr2 xr3">
  <sheetPr>
    <tabColor theme="6" tint="0.4"/>
  </sheetPr>
  <dimension ref="A1:AS66"/>
  <sheetViews>
    <sheetView topLeftCell="A1" showGridLines="0" zoomScale="90" workbookViewId="0">
      <selection activeCell="AM38" sqref="AM38:AM4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Тариф на тепловую энергию, поставляемую потребителям</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403</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405</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407</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184</v>
      </c>
      <c r="B47" s="1399" t="s">
        <v>185</v>
      </c>
      <c r="C47" s="1399" t="s">
        <v>186</v>
      </c>
      <c r="D47" s="1399" t="s">
        <v>187</v>
      </c>
      <c r="E47" s="2315"/>
      <c r="F47" s="2315"/>
      <c r="G47" s="2315"/>
      <c r="H47" s="2315"/>
      <c r="I47" s="2312" t="str">
        <f>S46&amp;".1"</f>
        <v>1.1.1.1.1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1.1.1.1.1</v>
      </c>
      <c r="K48" s="1419"/>
      <c r="L48" s="1420" t="s">
        <v>412</v>
      </c>
      <c r="P48" s="2313"/>
      <c r="Q48" s="2313">
        <v>1</v>
      </c>
      <c r="R48" s="413"/>
      <c r="S48" s="1392" t="str">
        <f>$J48</f>
        <v>1.1.1.1.1</v>
      </c>
      <c r="T48" s="342" t="s">
        <v>413</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1.1.1.1.1.1</v>
      </c>
      <c r="L49" s="1420" t="s">
        <v>415</v>
      </c>
      <c r="P49" s="2313"/>
      <c r="Q49" s="2313"/>
      <c r="R49" s="413">
        <v>1</v>
      </c>
      <c r="S49" s="1392" t="str">
        <f>$K49</f>
        <v>1.1.1.1.1.1</v>
      </c>
      <c r="T49" s="1403" t="s">
        <v>455</v>
      </c>
      <c r="U49" s="356"/>
      <c r="V49" s="807"/>
      <c r="W49" s="381"/>
      <c r="X49" s="807"/>
      <c r="Y49" s="1313"/>
      <c r="Z49" s="2321"/>
      <c r="AA49" s="2163" t="s">
        <v>63</v>
      </c>
      <c r="AB49" s="2321"/>
      <c r="AC49" s="2163" t="s">
        <v>63</v>
      </c>
      <c r="AD49" s="807">
        <v>7501.45</v>
      </c>
      <c r="AE49" s="381"/>
      <c r="AF49" s="807"/>
      <c r="AG49" s="1313"/>
      <c r="AH49" s="3726">
        <v>45658.45684027778</v>
      </c>
      <c r="AI49" s="2163" t="s">
        <v>63</v>
      </c>
      <c r="AJ49" s="3727">
        <v>46022.45700231481</v>
      </c>
      <c r="AK49" s="2163" t="s">
        <v>63</v>
      </c>
      <c r="AL49" s="1404"/>
      <c r="AM49" s="2309" t="s">
        <v>453</v>
      </c>
      <c r="AN49" s="567">
        <f>STRCHECKDATE(V50:AL50)</f>
      </c>
      <c r="AO49" s="556"/>
      <c r="AP49" s="556" t="str">
        <f>IF(T49="","",T49)</f>
        <v>вода</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45658.45684027778-46022.45700231481</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5C6FA-4716-2624-3478-4B4CAC4E8A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"Мурманский морской торговый порт"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МО</v>
      </c>
      <c r="W29" s="2307"/>
      <c r="X29" s="2307"/>
      <c r="Y29" s="2307"/>
      <c r="Z29" s="2307"/>
      <c r="AA29" s="2307"/>
      <c r="AB29" s="2307"/>
      <c r="AC29" s="382"/>
      <c r="AD29" s="2307" t="str">
        <f>IF(TITLE_NAME_OR_PR_CHANGE="",IF(TITLE_NAME_OR_PR="","",TITLE_NAME_OR_PR),TITLE_NAME_OR_PR_CHANGE)</f>
        <v>Комитет по тарифному регулированию МО</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45643.45247685185</v>
      </c>
      <c r="W30" s="2320"/>
      <c r="X30" s="2320"/>
      <c r="Y30" s="2320"/>
      <c r="Z30" s="2320"/>
      <c r="AA30" s="2320"/>
      <c r="AB30" s="2320"/>
      <c r="AC30" s="382"/>
      <c r="AD30" s="2320" t="str">
        <f>IF(TITLE_DATE_PR_CHANGE="",IF(TITLE_DATE_PR="","",TITLE_DATE_PR),TITLE_DATE_PR_CHANGE)</f>
        <v>45643.45247685185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48/16</v>
      </c>
      <c r="W31" s="2307"/>
      <c r="X31" s="2307"/>
      <c r="Y31" s="2307"/>
      <c r="Z31" s="2307"/>
      <c r="AA31" s="2307"/>
      <c r="AB31" s="2307"/>
      <c r="AC31" s="382"/>
      <c r="AD31" s="2307" t="str">
        <f>IF(TITLE_NUMBER_PR_CHANGE="",IF(TITLE_NUMBER_PR="","",TITLE_NUMBER_PR),TITLE_NUMBER_PR_CHANGE)</f>
        <v>48/16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Сайт КТР МО Документы/Официальное опубликование</v>
      </c>
      <c r="W32" s="2307"/>
      <c r="X32" s="2307"/>
      <c r="Y32" s="2307"/>
      <c r="Z32" s="2307"/>
      <c r="AA32" s="2307"/>
      <c r="AB32" s="2307"/>
      <c r="AC32" s="382"/>
      <c r="AD32" s="2307" t="str">
        <f>IF(TITLE_IST_PUB_CHANGE="",IF(TITLE_IST_PUB="","",TITLE_IST_PUB),TITLE_IST_PUB_CHANGE)</f>
        <v>Сайт КТР МО Документы/Официальное опубликование</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45643.45247685185</v>
      </c>
      <c r="W34" s="2320"/>
      <c r="X34" s="2320"/>
      <c r="Y34" s="2320"/>
      <c r="Z34" s="2320"/>
      <c r="AA34" s="2320"/>
      <c r="AB34" s="2320"/>
      <c r="AC34" s="382"/>
      <c r="AD34" s="2320" t="str">
        <f>IF(TITLE_DATE_PR_CHANGE="",IF(TITLE_DATE_PR="","",TITLE_DATE_PR),TITLE_DATE_PR_CHANGE)</f>
        <v>45643.45247685185</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48/16</v>
      </c>
      <c r="W35" s="2307"/>
      <c r="X35" s="2307"/>
      <c r="Y35" s="2307"/>
      <c r="Z35" s="2307"/>
      <c r="AA35" s="2307"/>
      <c r="AB35" s="2307"/>
      <c r="AC35" s="382"/>
      <c r="AD35" s="2307" t="str">
        <f>IF(TITLE_NUMBER_PR_CHANGE="",IF(TITLE_NUMBER_PR="","",TITLE_NUMBER_PR),TITLE_NUMBER_PR_CHANGE)</f>
        <v>48/16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0">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188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194</v>
      </c>
      <c r="B55" s="1399" t="s">
        <v>195</v>
      </c>
      <c r="C55" s="1370"/>
      <c r="D55" s="1370"/>
      <c r="E55" s="2315"/>
      <c r="F55" s="2314"/>
      <c r="G55" s="1370"/>
      <c r="H55" s="1370"/>
      <c r="I55" s="1370"/>
      <c r="J55" s="1370"/>
      <c r="K55" s="1370"/>
      <c r="L55" s="1395"/>
      <c r="M55" s="1377"/>
      <c r="N55" s="1377"/>
      <c r="P55" s="1372"/>
      <c r="Q55" s="1373"/>
      <c r="R55" s="1372"/>
      <c r="S55" s="1378"/>
      <c r="T55" s="1381" t="s">
        <v>189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194</v>
      </c>
      <c r="B56" s="1399"/>
      <c r="C56" s="1399"/>
      <c r="D56" s="1399"/>
      <c r="E56" s="2314"/>
      <c r="F56" s="1399"/>
      <c r="G56" s="1399"/>
      <c r="H56" s="1399"/>
      <c r="I56" s="1399"/>
      <c r="J56" s="1399"/>
      <c r="K56" s="1399"/>
      <c r="L56" s="1402"/>
      <c r="M56" s="1377"/>
      <c r="N56" s="1377"/>
      <c r="O56" s="574"/>
      <c r="P56" s="436"/>
      <c r="Q56" s="1400"/>
      <c r="R56" s="436"/>
      <c r="S56" s="1378"/>
      <c r="T56" s="1381" t="s">
        <v>190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8B4C5-D1A5-F75E-1941-4C3649F2EB1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"Мурманский морской торговый порт"</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тарифному регулированию МО</v>
      </c>
      <c r="Y33" s="2307"/>
      <c r="Z33" s="2307"/>
      <c r="AA33" s="2307"/>
      <c r="AB33" s="2307"/>
      <c r="AC33" s="2307"/>
      <c r="AD33" s="2307"/>
      <c r="AE33" s="2307"/>
      <c r="AF33" s="382"/>
      <c r="AG33" s="2307" t="str">
        <f>IF(TITLE_NAME_OR_PR_CHANGE="",IF(TITLE_NAME_OR_PR="","",TITLE_NAME_OR_PR),TITLE_NAME_OR_PR_CHANGE)</f>
        <v>Комитет по тарифному регулированию МО</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45643.45247685185</v>
      </c>
      <c r="Y34" s="2320"/>
      <c r="Z34" s="2320"/>
      <c r="AA34" s="2320"/>
      <c r="AB34" s="2320"/>
      <c r="AC34" s="2320"/>
      <c r="AD34" s="2320"/>
      <c r="AE34" s="2320"/>
      <c r="AF34" s="382"/>
      <c r="AG34" s="2320" t="str">
        <f>IF(TITLE_DATE_PR_CHANGE="",IF(TITLE_DATE_PR="","",TITLE_DATE_PR),TITLE_DATE_PR_CHANGE)</f>
        <v>45643.45247685185</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48/16</v>
      </c>
      <c r="Y35" s="2307"/>
      <c r="Z35" s="2307"/>
      <c r="AA35" s="2307"/>
      <c r="AB35" s="2307"/>
      <c r="AC35" s="2307"/>
      <c r="AD35" s="2307"/>
      <c r="AE35" s="2307"/>
      <c r="AF35" s="382"/>
      <c r="AG35" s="2307" t="str">
        <f>IF(TITLE_NUMBER_PR_CHANGE="",IF(TITLE_NUMBER_PR="","",TITLE_NUMBER_PR),TITLE_NUMBER_PR_CHANGE)</f>
        <v>48/16</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Сайт КТР МО Документы/Официальное опубликование</v>
      </c>
      <c r="Y36" s="2307"/>
      <c r="Z36" s="2307"/>
      <c r="AA36" s="2307"/>
      <c r="AB36" s="2307"/>
      <c r="AC36" s="2307"/>
      <c r="AD36" s="2307"/>
      <c r="AE36" s="2307"/>
      <c r="AF36" s="382"/>
      <c r="AG36" s="2307" t="str">
        <f>IF(TITLE_IST_PUB_CHANGE="",IF(TITLE_IST_PUB="","",TITLE_IST_PUB),TITLE_IST_PUB_CHANGE)</f>
        <v>Сайт КТР МО Документы/Официальное опубликование</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45643.45247685185</v>
      </c>
      <c r="Y38" s="2320"/>
      <c r="Z38" s="2320"/>
      <c r="AA38" s="2320"/>
      <c r="AB38" s="2320"/>
      <c r="AC38" s="2320"/>
      <c r="AD38" s="2320"/>
      <c r="AE38" s="2320"/>
      <c r="AF38" s="382"/>
      <c r="AG38" s="2320" t="str">
        <f>IF(TITLE_DATE_PR_CHANGE="",IF(TITLE_DATE_PR="","",TITLE_DATE_PR),TITLE_DATE_PR_CHANGE)</f>
        <v>45643.45247685185</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48/16</v>
      </c>
      <c r="Y39" s="2307"/>
      <c r="Z39" s="2307"/>
      <c r="AA39" s="2307"/>
      <c r="AB39" s="2307"/>
      <c r="AC39" s="2307"/>
      <c r="AD39" s="2307"/>
      <c r="AE39" s="2307"/>
      <c r="AF39" s="382"/>
      <c r="AG39" s="2307" t="str">
        <f>IF(TITLE_NUMBER_PR_CHANGE="",IF(TITLE_NUMBER_PR="","",TITLE_NUMBER_PR),TITLE_NUMBER_PR_CHANGE)</f>
        <v>48/16</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459</v>
      </c>
      <c r="Y44" s="2368" t="s">
        <v>460</v>
      </c>
      <c r="Z44" s="2368"/>
      <c r="AA44" s="2368"/>
      <c r="AB44" s="2368"/>
      <c r="AC44" s="2350" t="s">
        <v>439</v>
      </c>
      <c r="AD44" s="2667"/>
      <c r="AE44" s="2370"/>
      <c r="AF44" s="2334"/>
      <c r="AG44" s="2350" t="s">
        <v>459</v>
      </c>
      <c r="AH44" s="2368" t="s">
        <v>460</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449</v>
      </c>
      <c r="AD46" s="2377" t="s">
        <v>450</v>
      </c>
      <c r="AE46" s="2378"/>
      <c r="AF46" s="2334"/>
      <c r="AG46" s="2381"/>
      <c r="AH46" s="2374"/>
      <c r="AI46" s="2373" t="s">
        <v>463</v>
      </c>
      <c r="AJ46" s="2326" t="s">
        <v>464</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465</v>
      </c>
      <c r="M47" s="1366" t="s">
        <v>421</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9"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456</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188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189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190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A317-5391-FA36-35C6-C88B11F0E73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421</v>
      </c>
      <c r="P23" s="1564"/>
      <c r="Q23" s="1566"/>
      <c r="R23" s="1566"/>
      <c r="Y23" s="1563" t="s">
        <v>423</v>
      </c>
      <c r="AA23" s="1563" t="s">
        <v>424</v>
      </c>
      <c r="AB23" s="1563" t="s">
        <v>473</v>
      </c>
      <c r="AE23" s="1563" t="s">
        <v>474</v>
      </c>
      <c r="AF23" s="1563" t="s">
        <v>473</v>
      </c>
      <c r="AI23" s="1563" t="s">
        <v>475</v>
      </c>
      <c r="AJ23" s="1563" t="s">
        <v>473</v>
      </c>
      <c r="AM23" s="1563" t="s">
        <v>476</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"Мурманский морской торговый порт"</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тарифному регулированию МО</v>
      </c>
      <c r="W30" s="2307"/>
      <c r="X30" s="2307"/>
      <c r="Y30" s="2307"/>
      <c r="Z30" s="2307"/>
      <c r="AA30" s="382"/>
      <c r="AB30" s="2307" t="str">
        <f>IF(TITLE_NAME_OR_PR_CHANGE="",IF(TITLE_NAME_OR_PR="","",TITLE_NAME_OR_PR),TITLE_NAME_OR_PR_CHANGE)</f>
        <v>Комитет по тарифному регулированию МО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45643.45247685185</v>
      </c>
      <c r="W31" s="2320"/>
      <c r="X31" s="2320"/>
      <c r="Y31" s="2320"/>
      <c r="Z31" s="2320"/>
      <c r="AA31" s="382"/>
      <c r="AB31" s="2320" t="str">
        <f>IF(TITLE_DATE_PR_CHANGE="",IF(TITLE_DATE_PR="","",TITLE_DATE_PR),TITLE_DATE_PR_CHANGE)</f>
        <v>45643.45247685185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48/16</v>
      </c>
      <c r="W32" s="2307"/>
      <c r="X32" s="2307"/>
      <c r="Y32" s="2307"/>
      <c r="Z32" s="2307"/>
      <c r="AA32" s="382"/>
      <c r="AB32" s="2307" t="str">
        <f>IF(TITLE_NUMBER_PR_CHANGE="",IF(TITLE_NUMBER_PR="","",TITLE_NUMBER_PR),TITLE_NUMBER_PR_CHANGE)</f>
        <v>48/16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Сайт КТР МО Документы/Официальное опубликование</v>
      </c>
      <c r="W33" s="2307"/>
      <c r="X33" s="2307"/>
      <c r="Y33" s="2307"/>
      <c r="Z33" s="2307"/>
      <c r="AA33" s="382"/>
      <c r="AB33" s="2307" t="str">
        <f>IF(TITLE_IST_PUB_CHANGE="",IF(TITLE_IST_PUB="","",TITLE_IST_PUB),TITLE_IST_PUB_CHANGE)</f>
        <v>Сайт КТР МО Документы/Официальное опубликование</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45643.45247685185</v>
      </c>
      <c r="W35" s="2320"/>
      <c r="X35" s="2320"/>
      <c r="Y35" s="2320"/>
      <c r="Z35" s="2320"/>
      <c r="AA35" s="382"/>
      <c r="AB35" s="2320" t="str">
        <f>IF(TITLE_DATE_PR_CHANGE="",IF(TITLE_DATE_PR="","",TITLE_DATE_PR),TITLE_DATE_PR_CHANGE)</f>
        <v>45643.45247685185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48/16</v>
      </c>
      <c r="W36" s="2307"/>
      <c r="X36" s="2307"/>
      <c r="Y36" s="2307"/>
      <c r="Z36" s="2307"/>
      <c r="AA36" s="382"/>
      <c r="AB36" s="2307" t="str">
        <f>IF(TITLE_NUMBER_PR_CHANGE="",IF(TITLE_NUMBER_PR="","",TITLE_NUMBER_PR),TITLE_NUMBER_PR_CHANGE)</f>
        <v>48/16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477</v>
      </c>
      <c r="U40" s="357"/>
      <c r="V40" s="2331"/>
      <c r="W40" s="2331"/>
      <c r="X40" s="2331"/>
      <c r="Y40" s="2331"/>
      <c r="Z40" s="2332"/>
      <c r="AA40" s="2392" t="s">
        <v>433</v>
      </c>
      <c r="AB40" s="2384" t="s">
        <v>478</v>
      </c>
      <c r="AC40" s="2347"/>
      <c r="AD40" s="2347"/>
      <c r="AE40" s="2385"/>
      <c r="AF40" s="2347" t="s">
        <v>479</v>
      </c>
      <c r="AG40" s="2347"/>
      <c r="AH40" s="2347"/>
      <c r="AI40" s="2385"/>
      <c r="AJ40" s="2384" t="s">
        <v>480</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481</v>
      </c>
      <c r="W41" s="2183"/>
      <c r="X41" s="2350" t="s">
        <v>439</v>
      </c>
      <c r="Y41" s="2369"/>
      <c r="Z41" s="2370"/>
      <c r="AA41" s="2393"/>
      <c r="AB41" s="2386"/>
      <c r="AC41" s="2387"/>
      <c r="AD41" s="2387"/>
      <c r="AE41" s="2388"/>
      <c r="AF41" s="2387"/>
      <c r="AG41" s="2387"/>
      <c r="AH41" s="2387"/>
      <c r="AI41" s="2388"/>
      <c r="AJ41" s="2386"/>
      <c r="AK41" s="2387"/>
      <c r="AL41" s="2387"/>
      <c r="AM41" s="2387"/>
      <c r="AN41" s="2183" t="s">
        <v>481</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482</v>
      </c>
      <c r="W43" s="1386" t="s">
        <v>483</v>
      </c>
      <c r="X43" s="1394" t="s">
        <v>449</v>
      </c>
      <c r="Y43" s="2326" t="s">
        <v>450</v>
      </c>
      <c r="Z43" s="2327"/>
      <c r="AA43" s="2394"/>
      <c r="AB43" s="2389"/>
      <c r="AC43" s="2390"/>
      <c r="AD43" s="2390"/>
      <c r="AE43" s="2391"/>
      <c r="AF43" s="2390"/>
      <c r="AG43" s="2390"/>
      <c r="AH43" s="2390"/>
      <c r="AI43" s="2391"/>
      <c r="AJ43" s="2389"/>
      <c r="AK43" s="2390"/>
      <c r="AL43" s="2390"/>
      <c r="AM43" s="2391"/>
      <c r="AN43" s="1916" t="s">
        <v>482</v>
      </c>
      <c r="AO43" s="1916" t="s">
        <v>483</v>
      </c>
      <c r="AP43" s="1394" t="s">
        <v>449</v>
      </c>
      <c r="AQ43" s="2326" t="s">
        <v>450</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206</v>
      </c>
      <c r="B46" s="1419" t="s">
        <v>207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206</v>
      </c>
      <c r="B47" s="1419" t="s">
        <v>207</v>
      </c>
      <c r="C47" s="1419" t="s">
        <v>208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206</v>
      </c>
      <c r="B48" s="1419" t="s">
        <v>207</v>
      </c>
      <c r="C48" s="1419" t="s">
        <v>208</v>
      </c>
      <c r="D48" s="1419" t="s">
        <v>209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9" customFormat="1" customHeight="1" ht="1.05">
      <c r="A49" s="1399" t="s">
        <v>206</v>
      </c>
      <c r="B49" s="1399" t="s">
        <v>207</v>
      </c>
      <c r="C49" s="1399" t="s">
        <v>208</v>
      </c>
      <c r="D49" s="1399" t="s">
        <v>209</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206</v>
      </c>
      <c r="B50" s="1399" t="s">
        <v>207</v>
      </c>
      <c r="C50" s="1399" t="s">
        <v>208</v>
      </c>
      <c r="D50" s="1399" t="s">
        <v>209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206</v>
      </c>
      <c r="B51" s="1419" t="s">
        <v>207</v>
      </c>
      <c r="C51" s="1419" t="s">
        <v>208</v>
      </c>
      <c r="D51" s="1419" t="s">
        <v>209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484</v>
      </c>
      <c r="AV51" s="567">
        <f>STRCHECKDATE(V54:AT54)</f>
      </c>
      <c r="AW51" s="556"/>
      <c r="AX51" s="556" t="str">
        <f>IF(T51="","",T51)</f>
        <v/>
      </c>
      <c r="AY51" s="556"/>
      <c r="AZ51" s="556"/>
      <c r="BA51" s="1211">
        <v>21</v>
      </c>
    </row>
    <row customHeight="1" ht="11.549999999999999">
      <c r="A52" s="1419" t="s">
        <v>206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206</v>
      </c>
      <c r="B54" s="1419" t="s">
        <v>207</v>
      </c>
      <c r="C54" s="1419" t="s">
        <v>208</v>
      </c>
      <c r="D54" s="1419" t="s">
        <v>209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206</v>
      </c>
      <c r="B55" s="1419" t="s">
        <v>207</v>
      </c>
      <c r="C55" s="1419" t="s">
        <v>208</v>
      </c>
      <c r="D55" s="1419" t="s">
        <v>209</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206</v>
      </c>
      <c r="B56" s="1399" t="s">
        <v>207</v>
      </c>
      <c r="C56" s="1399" t="s">
        <v>208</v>
      </c>
      <c r="D56" s="1399" t="s">
        <v>209</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206</v>
      </c>
      <c r="B57" s="1399" t="s">
        <v>207</v>
      </c>
      <c r="C57" s="1399" t="s">
        <v>208</v>
      </c>
      <c r="D57" s="1399" t="s">
        <v>209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206</v>
      </c>
      <c r="B58" s="1399" t="s">
        <v>207</v>
      </c>
      <c r="C58" s="1399" t="s">
        <v>208</v>
      </c>
      <c r="D58" s="1370"/>
      <c r="E58" s="2315"/>
      <c r="F58" s="2315"/>
      <c r="G58" s="2314"/>
      <c r="H58" s="1370"/>
      <c r="I58" s="1370"/>
      <c r="J58" s="1370"/>
      <c r="K58" s="1370"/>
      <c r="L58" s="1395"/>
      <c r="M58" s="1371"/>
      <c r="N58" s="1371"/>
      <c r="P58" s="1372"/>
      <c r="Q58" s="1373"/>
      <c r="R58" s="1372"/>
      <c r="S58" s="1378"/>
      <c r="T58" s="1381" t="s">
        <v>188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206</v>
      </c>
      <c r="B59" s="1399" t="s">
        <v>207</v>
      </c>
      <c r="C59" s="1370"/>
      <c r="D59" s="1370"/>
      <c r="E59" s="2315"/>
      <c r="F59" s="2314"/>
      <c r="G59" s="1370"/>
      <c r="H59" s="1370"/>
      <c r="I59" s="1370"/>
      <c r="J59" s="1370"/>
      <c r="K59" s="1370"/>
      <c r="L59" s="1395"/>
      <c r="M59" s="1377"/>
      <c r="N59" s="1377"/>
      <c r="P59" s="1372"/>
      <c r="Q59" s="1373"/>
      <c r="R59" s="1372"/>
      <c r="S59" s="1378"/>
      <c r="T59" s="1381" t="s">
        <v>189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206</v>
      </c>
      <c r="B60" s="1399"/>
      <c r="C60" s="1399"/>
      <c r="D60" s="1399"/>
      <c r="E60" s="2315"/>
      <c r="F60" s="1399"/>
      <c r="G60" s="1399"/>
      <c r="H60" s="1399"/>
      <c r="I60" s="1399"/>
      <c r="J60" s="1399"/>
      <c r="K60" s="1399"/>
      <c r="L60" s="1402"/>
      <c r="M60" s="1377"/>
      <c r="N60" s="1377"/>
      <c r="O60" s="574"/>
      <c r="P60" s="436"/>
      <c r="Q60" s="1400"/>
      <c r="R60" s="436"/>
      <c r="S60" s="1378"/>
      <c r="T60" s="1381" t="s">
        <v>190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206</v>
      </c>
      <c r="B61" s="1399"/>
      <c r="C61" s="1399"/>
      <c r="D61" s="1399"/>
      <c r="E61" s="2314"/>
      <c r="F61" s="1399"/>
      <c r="G61" s="1399"/>
      <c r="H61" s="1399"/>
      <c r="I61" s="1399"/>
      <c r="J61" s="1399"/>
      <c r="K61" s="1399"/>
      <c r="L61" s="1402"/>
      <c r="M61" s="1377"/>
      <c r="N61" s="1377"/>
      <c r="O61" s="574"/>
      <c r="P61" s="436"/>
      <c r="Q61" s="1400"/>
      <c r="R61" s="436"/>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7E496-8402-8729-E532-F055634D9C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493</v>
      </c>
      <c r="W38" s="2318" t="s">
        <v>438</v>
      </c>
      <c r="X38" s="2319"/>
      <c r="Y38" s="2318" t="s">
        <v>439</v>
      </c>
      <c r="Z38" s="2325"/>
      <c r="AA38" s="2319"/>
      <c r="AB38" s="2334"/>
      <c r="AC38" s="14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408" t="s">
        <v>496</v>
      </c>
      <c r="W39" s="1278" t="s">
        <v>497</v>
      </c>
      <c r="X39" s="1278" t="s">
        <v>498</v>
      </c>
      <c r="Y39" s="1413" t="s">
        <v>449</v>
      </c>
      <c r="Z39" s="2326" t="s">
        <v>450</v>
      </c>
      <c r="AA39" s="2327"/>
      <c r="AB39" s="2335"/>
      <c r="AC39" s="1408" t="s">
        <v>496</v>
      </c>
      <c r="AD39" s="1278" t="s">
        <v>497</v>
      </c>
      <c r="AE39" s="1278" t="s">
        <v>498</v>
      </c>
      <c r="AF39" s="1413" t="s">
        <v>449</v>
      </c>
      <c r="AG39" s="2326" t="s">
        <v>450</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499</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232</v>
      </c>
      <c r="B46" s="1419" t="s">
        <v>233</v>
      </c>
      <c r="C46" s="1419" t="s">
        <v>234</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499</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1CBD8-0E1A-9F96-BD84-C3B6EFC48F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500</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237</v>
      </c>
      <c r="B46" s="1419" t="s">
        <v>238</v>
      </c>
      <c r="C46" s="1419" t="s">
        <v>239</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500</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5F7B-E993-8356-CFDE-D0F689A93E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501</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242</v>
      </c>
      <c r="B46" s="1419" t="s">
        <v>243</v>
      </c>
      <c r="C46" s="1419" t="s">
        <v>244</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501</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267A-4088-8868-C896-04B13B166A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247</v>
      </c>
      <c r="B46" s="1419" t="s">
        <v>248</v>
      </c>
      <c r="C46" s="1419" t="s">
        <v>249</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7BCE-6B9E-9398-0924-0145DA37BD4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474</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45643.45247685185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48/16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45643.45247685185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48/16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503</v>
      </c>
      <c r="U37" s="393"/>
      <c r="V37" s="2331"/>
      <c r="W37" s="2331"/>
      <c r="X37" s="2331"/>
      <c r="Y37" s="2331"/>
      <c r="Z37" s="2331"/>
      <c r="AA37" s="2265" t="s">
        <v>433</v>
      </c>
      <c r="AB37" s="2264" t="s">
        <v>504</v>
      </c>
      <c r="AC37" s="2264" t="s">
        <v>478</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481</v>
      </c>
      <c r="W38" s="2183"/>
      <c r="X38" s="2350" t="s">
        <v>439</v>
      </c>
      <c r="Y38" s="2369"/>
      <c r="Z38" s="2369"/>
      <c r="AA38" s="2265"/>
      <c r="AB38" s="2264"/>
      <c r="AC38" s="2264"/>
      <c r="AD38" s="2159" t="s">
        <v>481</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482</v>
      </c>
      <c r="W40" s="2006" t="s">
        <v>483</v>
      </c>
      <c r="X40" s="1994" t="s">
        <v>449</v>
      </c>
      <c r="Y40" s="2326" t="s">
        <v>450</v>
      </c>
      <c r="Z40" s="2376"/>
      <c r="AA40" s="2265"/>
      <c r="AB40" s="2264"/>
      <c r="AC40" s="2264"/>
      <c r="AD40" s="2024" t="s">
        <v>482</v>
      </c>
      <c r="AE40" s="2015" t="s">
        <v>483</v>
      </c>
      <c r="AF40" s="1994" t="s">
        <v>449</v>
      </c>
      <c r="AG40" s="2326" t="s">
        <v>450</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9"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484</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188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190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190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48E35-83CD-9583-AEE6-E70B10B7B9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473</v>
      </c>
      <c r="AH24" s="1563" t="s">
        <v>473</v>
      </c>
      <c r="AK24" s="1563" t="s">
        <v>510</v>
      </c>
      <c r="AL24" s="1563" t="s">
        <v>473</v>
      </c>
      <c r="AP24" s="1563" t="s">
        <v>473</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"Мурманский морской торговый порт"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МО</v>
      </c>
      <c r="W31" s="2307"/>
      <c r="X31" s="2307"/>
      <c r="Y31" s="2307"/>
      <c r="Z31" s="2307"/>
      <c r="AA31" s="2307"/>
      <c r="AB31" s="2307"/>
      <c r="AC31" s="382"/>
      <c r="AD31" s="2307" t="str">
        <f>IF(TITLE_NAME_OR_PR_CHANGE="",IF(TITLE_NAME_OR_PR="","",TITLE_NAME_OR_PR),TITLE_NAME_OR_PR_CHANGE)</f>
        <v>Комитет по тарифному регулированию МО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45643.45247685185</v>
      </c>
      <c r="W32" s="2320"/>
      <c r="X32" s="2320"/>
      <c r="Y32" s="2320"/>
      <c r="Z32" s="2320"/>
      <c r="AA32" s="2320"/>
      <c r="AB32" s="2320"/>
      <c r="AC32" s="382"/>
      <c r="AD32" s="2320" t="str">
        <f>IF(TITLE_DATE_PR_CHANGE="",IF(TITLE_DATE_PR="","",TITLE_DATE_PR),TITLE_DATE_PR_CHANGE)</f>
        <v>45643.45247685185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48/16</v>
      </c>
      <c r="W33" s="2307"/>
      <c r="X33" s="2307"/>
      <c r="Y33" s="2307"/>
      <c r="Z33" s="2307"/>
      <c r="AA33" s="2307"/>
      <c r="AB33" s="2307"/>
      <c r="AC33" s="382"/>
      <c r="AD33" s="2307" t="str">
        <f>IF(TITLE_NUMBER_PR_CHANGE="",IF(TITLE_NUMBER_PR="","",TITLE_NUMBER_PR),TITLE_NUMBER_PR_CHANGE)</f>
        <v>48/16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Сайт КТР МО Документы/Официальное опубликование</v>
      </c>
      <c r="W34" s="2307"/>
      <c r="X34" s="2307"/>
      <c r="Y34" s="2307"/>
      <c r="Z34" s="2307"/>
      <c r="AA34" s="2307"/>
      <c r="AB34" s="2307"/>
      <c r="AC34" s="382"/>
      <c r="AD34" s="2307" t="str">
        <f>IF(TITLE_IST_PUB_CHANGE="",IF(TITLE_IST_PUB="","",TITLE_IST_PUB),TITLE_IST_PUB_CHANGE)</f>
        <v>Сайт КТР МО Документы/Официальное опубликование</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45643.45247685185</v>
      </c>
      <c r="W36" s="2320"/>
      <c r="X36" s="2320"/>
      <c r="Y36" s="2320"/>
      <c r="Z36" s="2320"/>
      <c r="AA36" s="2320"/>
      <c r="AB36" s="2320"/>
      <c r="AC36" s="382"/>
      <c r="AD36" s="2320" t="str">
        <f>IF(TITLE_DATE_PR_CHANGE="",IF(TITLE_DATE_PR="","",TITLE_DATE_PR),TITLE_DATE_PR_CHANGE)</f>
        <v>45643.45247685185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48/16</v>
      </c>
      <c r="W37" s="2307"/>
      <c r="X37" s="2307"/>
      <c r="Y37" s="2307"/>
      <c r="Z37" s="2307"/>
      <c r="AA37" s="2307"/>
      <c r="AB37" s="2307"/>
      <c r="AC37" s="382"/>
      <c r="AD37" s="2307" t="str">
        <f>IF(TITLE_NUMBER_PR_CHANGE="",IF(TITLE_NUMBER_PR="","",TITLE_NUMBER_PR),TITLE_NUMBER_PR_CHANGE)</f>
        <v>48/16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482</v>
      </c>
      <c r="W44" s="1504" t="s">
        <v>483</v>
      </c>
      <c r="X44" s="1504" t="s">
        <v>482</v>
      </c>
      <c r="Y44" s="1504" t="s">
        <v>483</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252</v>
      </c>
      <c r="B49" s="1399" t="s">
        <v>253</v>
      </c>
      <c r="C49" s="1399" t="s">
        <v>254</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252</v>
      </c>
      <c r="B50" s="1399" t="s">
        <v>253</v>
      </c>
      <c r="C50" s="1399" t="s">
        <v>254</v>
      </c>
      <c r="D50" s="1399" t="s">
        <v>519</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252</v>
      </c>
      <c r="B51" s="1399" t="s">
        <v>253</v>
      </c>
      <c r="C51" s="1399" t="s">
        <v>254</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519</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252</v>
      </c>
      <c r="B58" s="1399" t="s">
        <v>253</v>
      </c>
      <c r="C58" s="1399" t="s">
        <v>254</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252</v>
      </c>
      <c r="B59" s="1399" t="s">
        <v>253</v>
      </c>
      <c r="C59" s="1399" t="s">
        <v>254</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72E96-2075-2E17-9EE1-.802B7A791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493</v>
      </c>
      <c r="W38" s="2318" t="s">
        <v>438</v>
      </c>
      <c r="X38" s="2319"/>
      <c r="Y38" s="2318" t="s">
        <v>439</v>
      </c>
      <c r="Z38" s="2325"/>
      <c r="AA38" s="2319"/>
      <c r="AB38" s="2334"/>
      <c r="AC38" s="1539" t="s">
        <v>493</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39" t="s">
        <v>522</v>
      </c>
      <c r="W39" s="1278" t="s">
        <v>523</v>
      </c>
      <c r="X39" s="1278" t="s">
        <v>498</v>
      </c>
      <c r="Y39" s="1545" t="s">
        <v>449</v>
      </c>
      <c r="Z39" s="2326" t="s">
        <v>450</v>
      </c>
      <c r="AA39" s="2327"/>
      <c r="AB39" s="2335"/>
      <c r="AC39" s="1539" t="s">
        <v>522</v>
      </c>
      <c r="AD39" s="1278" t="s">
        <v>523</v>
      </c>
      <c r="AE39" s="1278" t="s">
        <v>498</v>
      </c>
      <c r="AF39" s="1545" t="s">
        <v>449</v>
      </c>
      <c r="AG39" s="2326" t="s">
        <v>450</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524</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272</v>
      </c>
      <c r="B46" s="1419" t="s">
        <v>273</v>
      </c>
      <c r="C46" s="1419" t="s">
        <v>274</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524</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28C5F-587C-9B1C-3229-E273FFF5BA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382"/>
      <c r="AC27" s="2307" t="str">
        <f>IF(TITLE_NAME_OR_PR_CHANGE="",IF(TITLE_NAME_OR_PR="","",TITLE_NAME_OR_PR),TITLE_NAME_OR_PR_CHANGE)</f>
        <v>Комитет по тарифному регулированию МО</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382"/>
      <c r="AC28" s="2320" t="str">
        <f>IF(TITLE_DATE_PR_CHANGE="",IF(TITLE_DATE_PR="","",TITLE_DATE_PR),TITLE_DATE_PR_CHANGE)</f>
        <v>45643.45247685185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382"/>
      <c r="AC29" s="2307" t="str">
        <f>IF(TITLE_NUMBER_PR_CHANGE="",IF(TITLE_NUMBER_PR="","",TITLE_NUMBER_PR),TITLE_NUMBER_PR_CHANGE)</f>
        <v>48/16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382"/>
      <c r="AC30" s="2307" t="str">
        <f>IF(TITLE_IST_PUB_CHANGE="",IF(TITLE_IST_PUB="","",TITLE_IST_PUB),TITLE_IST_PUB_CHANGE)</f>
        <v>Сайт КТР МО Документы/Официальное опубликование</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382"/>
      <c r="AC32" s="2320" t="str">
        <f>IF(TITLE_DATE_PR_CHANGE="",IF(TITLE_DATE_PR="","",TITLE_DATE_PR),TITLE_DATE_PR_CHANGE)</f>
        <v>45643.45247685185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382"/>
      <c r="AC33" s="2307" t="str">
        <f>IF(TITLE_NUMBER_PR_CHANGE="",IF(TITLE_NUMBER_PR="","",TITLE_NUMBER_PR),TITLE_NUMBER_PR_CHANGE)</f>
        <v>48/16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493</v>
      </c>
      <c r="W38" s="2318" t="s">
        <v>438</v>
      </c>
      <c r="X38" s="2319"/>
      <c r="Y38" s="2318" t="s">
        <v>439</v>
      </c>
      <c r="Z38" s="2325"/>
      <c r="AA38" s="2319"/>
      <c r="AB38" s="2334"/>
      <c r="AC38" s="1539" t="s">
        <v>493</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39" t="s">
        <v>522</v>
      </c>
      <c r="W39" s="1278" t="s">
        <v>523</v>
      </c>
      <c r="X39" s="1278" t="s">
        <v>498</v>
      </c>
      <c r="Y39" s="1545" t="s">
        <v>449</v>
      </c>
      <c r="Z39" s="2326" t="s">
        <v>450</v>
      </c>
      <c r="AA39" s="2327"/>
      <c r="AB39" s="2335"/>
      <c r="AC39" s="1539" t="s">
        <v>522</v>
      </c>
      <c r="AD39" s="1278" t="s">
        <v>523</v>
      </c>
      <c r="AE39" s="1278" t="s">
        <v>498</v>
      </c>
      <c r="AF39" s="1545" t="s">
        <v>449</v>
      </c>
      <c r="AG39" s="2326" t="s">
        <v>450</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277</v>
      </c>
      <c r="B46" s="1419" t="s">
        <v>278</v>
      </c>
      <c r="C46" s="1419" t="s">
        <v>279</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189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190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088DB-50FA-569C-871E-7361C0DE616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473</v>
      </c>
      <c r="AH24" s="1563" t="s">
        <v>473</v>
      </c>
      <c r="AK24" s="1563" t="s">
        <v>510</v>
      </c>
      <c r="AL24" s="1563" t="s">
        <v>473</v>
      </c>
      <c r="AP24" s="1563" t="s">
        <v>473</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"Мурманский морской торговый порт"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МО</v>
      </c>
      <c r="W31" s="2307"/>
      <c r="X31" s="2307"/>
      <c r="Y31" s="2307"/>
      <c r="Z31" s="2307"/>
      <c r="AA31" s="2307"/>
      <c r="AB31" s="2307"/>
      <c r="AC31" s="382"/>
      <c r="AD31" s="2307" t="str">
        <f>IF(TITLE_NAME_OR_PR_CHANGE="",IF(TITLE_NAME_OR_PR="","",TITLE_NAME_OR_PR),TITLE_NAME_OR_PR_CHANGE)</f>
        <v>Комитет по тарифному регулированию МО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45643.45247685185</v>
      </c>
      <c r="W32" s="2320"/>
      <c r="X32" s="2320"/>
      <c r="Y32" s="2320"/>
      <c r="Z32" s="2320"/>
      <c r="AA32" s="2320"/>
      <c r="AB32" s="2320"/>
      <c r="AC32" s="382"/>
      <c r="AD32" s="2320" t="str">
        <f>IF(TITLE_DATE_PR_CHANGE="",IF(TITLE_DATE_PR="","",TITLE_DATE_PR),TITLE_DATE_PR_CHANGE)</f>
        <v>45643.45247685185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48/16</v>
      </c>
      <c r="W33" s="2307"/>
      <c r="X33" s="2307"/>
      <c r="Y33" s="2307"/>
      <c r="Z33" s="2307"/>
      <c r="AA33" s="2307"/>
      <c r="AB33" s="2307"/>
      <c r="AC33" s="382"/>
      <c r="AD33" s="2307" t="str">
        <f>IF(TITLE_NUMBER_PR_CHANGE="",IF(TITLE_NUMBER_PR="","",TITLE_NUMBER_PR),TITLE_NUMBER_PR_CHANGE)</f>
        <v>48/16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Сайт КТР МО Документы/Официальное опубликование</v>
      </c>
      <c r="W34" s="2307"/>
      <c r="X34" s="2307"/>
      <c r="Y34" s="2307"/>
      <c r="Z34" s="2307"/>
      <c r="AA34" s="2307"/>
      <c r="AB34" s="2307"/>
      <c r="AC34" s="382"/>
      <c r="AD34" s="2307" t="str">
        <f>IF(TITLE_IST_PUB_CHANGE="",IF(TITLE_IST_PUB="","",TITLE_IST_PUB),TITLE_IST_PUB_CHANGE)</f>
        <v>Сайт КТР МО Документы/Официальное опубликование</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45643.45247685185</v>
      </c>
      <c r="W36" s="2320"/>
      <c r="X36" s="2320"/>
      <c r="Y36" s="2320"/>
      <c r="Z36" s="2320"/>
      <c r="AA36" s="2320"/>
      <c r="AB36" s="2320"/>
      <c r="AC36" s="382"/>
      <c r="AD36" s="2320" t="str">
        <f>IF(TITLE_DATE_PR_CHANGE="",IF(TITLE_DATE_PR="","",TITLE_DATE_PR),TITLE_DATE_PR_CHANGE)</f>
        <v>45643.45247685185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48/16</v>
      </c>
      <c r="W37" s="2307"/>
      <c r="X37" s="2307"/>
      <c r="Y37" s="2307"/>
      <c r="Z37" s="2307"/>
      <c r="AA37" s="2307"/>
      <c r="AB37" s="2307"/>
      <c r="AC37" s="382"/>
      <c r="AD37" s="2307" t="str">
        <f>IF(TITLE_NUMBER_PR_CHANGE="",IF(TITLE_NUMBER_PR="","",TITLE_NUMBER_PR),TITLE_NUMBER_PR_CHANGE)</f>
        <v>48/16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482</v>
      </c>
      <c r="W44" s="1535" t="s">
        <v>483</v>
      </c>
      <c r="X44" s="1535" t="s">
        <v>482</v>
      </c>
      <c r="Y44" s="1535" t="s">
        <v>483</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282</v>
      </c>
      <c r="B49" s="1399" t="s">
        <v>283</v>
      </c>
      <c r="C49" s="1399" t="s">
        <v>284</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282</v>
      </c>
      <c r="B50" s="1399" t="s">
        <v>283</v>
      </c>
      <c r="C50" s="1399" t="s">
        <v>284</v>
      </c>
      <c r="D50" s="1399" t="s">
        <v>533</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282</v>
      </c>
      <c r="B51" s="1399" t="s">
        <v>283</v>
      </c>
      <c r="C51" s="1399" t="s">
        <v>284</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533</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282</v>
      </c>
      <c r="B58" s="1399" t="s">
        <v>283</v>
      </c>
      <c r="C58" s="1399" t="s">
        <v>284</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282</v>
      </c>
      <c r="B59" s="1399" t="s">
        <v>283</v>
      </c>
      <c r="C59" s="1399" t="s">
        <v>284</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FAE8-8DD6-69AB-27C8-C10FF7F508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МО</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2320"/>
      <c r="AC28" s="2320"/>
      <c r="AD28" s="2320"/>
      <c r="AE28" s="2320"/>
      <c r="AF28" s="382"/>
      <c r="AG28" s="2320" t="str">
        <f>IF(TITLE_DATE_PR_CHANGE="",IF(TITLE_DATE_PR="","",TITLE_DATE_PR),TITLE_DATE_PR_CHANGE)</f>
        <v>45643.45247685185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2307"/>
      <c r="AC29" s="2307"/>
      <c r="AD29" s="2307"/>
      <c r="AE29" s="2307"/>
      <c r="AF29" s="382"/>
      <c r="AG29" s="2307" t="str">
        <f>IF(TITLE_NUMBER_PR_CHANGE="",IF(TITLE_NUMBER_PR="","",TITLE_NUMBER_PR),TITLE_NUMBER_PR_CHANGE)</f>
        <v>48/16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2307"/>
      <c r="AC30" s="2307"/>
      <c r="AD30" s="2307"/>
      <c r="AE30" s="2307"/>
      <c r="AF30" s="382"/>
      <c r="AG30" s="2307" t="str">
        <f>IF(TITLE_IST_PUB_CHANGE="",IF(TITLE_IST_PUB="","",TITLE_IST_PUB),TITLE_IST_PUB_CHANGE)</f>
        <v>Сайт КТР МО Документы/Официальное опубликование</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2320"/>
      <c r="AC32" s="2320"/>
      <c r="AD32" s="2320"/>
      <c r="AE32" s="2320"/>
      <c r="AF32" s="382"/>
      <c r="AG32" s="2320" t="str">
        <f>IF(TITLE_DATE_PR_CHANGE="",IF(TITLE_DATE_PR="","",TITLE_DATE_PR),TITLE_DATE_PR_CHANGE)</f>
        <v>45643.45247685185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2307"/>
      <c r="AC33" s="2307"/>
      <c r="AD33" s="2307"/>
      <c r="AE33" s="2307"/>
      <c r="AF33" s="382"/>
      <c r="AG33" s="2307" t="str">
        <f>IF(TITLE_NUMBER_PR_CHANGE="",IF(TITLE_NUMBER_PR="","",TITLE_NUMBER_PR),TITLE_NUMBER_PR_CHANGE)</f>
        <v>48/16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536</v>
      </c>
      <c r="W38" s="2421" t="s">
        <v>537</v>
      </c>
      <c r="X38" s="2421"/>
      <c r="Y38" s="2421"/>
      <c r="Z38" s="2421" t="s">
        <v>538</v>
      </c>
      <c r="AA38" s="2421"/>
      <c r="AB38" s="2421"/>
      <c r="AC38" s="2350" t="s">
        <v>439</v>
      </c>
      <c r="AD38" s="2369"/>
      <c r="AE38" s="2370"/>
      <c r="AF38" s="2334"/>
      <c r="AG38" s="2422" t="s">
        <v>536</v>
      </c>
      <c r="AH38" s="2421" t="s">
        <v>537</v>
      </c>
      <c r="AI38" s="2421"/>
      <c r="AJ38" s="2421"/>
      <c r="AK38" s="2421" t="s">
        <v>538</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440</v>
      </c>
      <c r="F40" s="1420" t="s">
        <v>441</v>
      </c>
      <c r="G40" s="1420" t="s">
        <v>442</v>
      </c>
      <c r="H40" s="1420"/>
      <c r="I40" s="1420" t="s">
        <v>494</v>
      </c>
      <c r="J40" s="1420" t="s">
        <v>445</v>
      </c>
      <c r="K40" s="1420" t="s">
        <v>495</v>
      </c>
      <c r="L40" s="1420" t="s">
        <v>421</v>
      </c>
      <c r="Q40" s="432"/>
      <c r="R40" s="432"/>
      <c r="S40" s="2329"/>
      <c r="T40" s="2265"/>
      <c r="U40" s="358"/>
      <c r="V40" s="2422"/>
      <c r="W40" s="2421"/>
      <c r="X40" s="2039" t="s">
        <v>542</v>
      </c>
      <c r="Y40" s="2039" t="s">
        <v>543</v>
      </c>
      <c r="Z40" s="2421"/>
      <c r="AA40" s="2039" t="s">
        <v>544</v>
      </c>
      <c r="AB40" s="2039" t="s">
        <v>545</v>
      </c>
      <c r="AC40" s="1545" t="s">
        <v>449</v>
      </c>
      <c r="AD40" s="2326" t="s">
        <v>450</v>
      </c>
      <c r="AE40" s="2327"/>
      <c r="AF40" s="2335"/>
      <c r="AG40" s="2422"/>
      <c r="AH40" s="2421"/>
      <c r="AI40" s="2039" t="s">
        <v>542</v>
      </c>
      <c r="AJ40" s="2039" t="s">
        <v>543</v>
      </c>
      <c r="AK40" s="2421"/>
      <c r="AL40" s="2039" t="s">
        <v>544</v>
      </c>
      <c r="AM40" s="2039" t="s">
        <v>545</v>
      </c>
      <c r="AN40" s="1545" t="s">
        <v>449</v>
      </c>
      <c r="AO40" s="2326" t="s">
        <v>450</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546</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257</v>
      </c>
      <c r="B47" s="1419" t="s">
        <v>258</v>
      </c>
      <c r="C47" s="1419" t="s">
        <v>259</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546</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190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72E5A-CFEE-242E-8C94-C326DA9EA9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"Мурманский морской торговый порт"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МО</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МО</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45643.45247685185</v>
      </c>
      <c r="W28" s="2320"/>
      <c r="X28" s="2320"/>
      <c r="Y28" s="2320"/>
      <c r="Z28" s="2320"/>
      <c r="AA28" s="2320"/>
      <c r="AB28" s="2320"/>
      <c r="AC28" s="2320"/>
      <c r="AD28" s="2320"/>
      <c r="AE28" s="2320"/>
      <c r="AF28" s="382"/>
      <c r="AG28" s="2320" t="str">
        <f>IF(TITLE_DATE_PR_CHANGE="",IF(TITLE_DATE_PR="","",TITLE_DATE_PR),TITLE_DATE_PR_CHANGE)</f>
        <v>45643.45247685185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48/16</v>
      </c>
      <c r="W29" s="2307"/>
      <c r="X29" s="2307"/>
      <c r="Y29" s="2307"/>
      <c r="Z29" s="2307"/>
      <c r="AA29" s="2307"/>
      <c r="AB29" s="2307"/>
      <c r="AC29" s="2307"/>
      <c r="AD29" s="2307"/>
      <c r="AE29" s="2307"/>
      <c r="AF29" s="382"/>
      <c r="AG29" s="2307" t="str">
        <f>IF(TITLE_NUMBER_PR_CHANGE="",IF(TITLE_NUMBER_PR="","",TITLE_NUMBER_PR),TITLE_NUMBER_PR_CHANGE)</f>
        <v>48/16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Сайт КТР МО Документы/Официальное опубликование</v>
      </c>
      <c r="W30" s="2307"/>
      <c r="X30" s="2307"/>
      <c r="Y30" s="2307"/>
      <c r="Z30" s="2307"/>
      <c r="AA30" s="2307"/>
      <c r="AB30" s="2307"/>
      <c r="AC30" s="2307"/>
      <c r="AD30" s="2307"/>
      <c r="AE30" s="2307"/>
      <c r="AF30" s="382"/>
      <c r="AG30" s="2307" t="str">
        <f>IF(TITLE_IST_PUB_CHANGE="",IF(TITLE_IST_PUB="","",TITLE_IST_PUB),TITLE_IST_PUB_CHANGE)</f>
        <v>Сайт КТР МО Документы/Официальное опубликование</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45643.45247685185</v>
      </c>
      <c r="W32" s="2320"/>
      <c r="X32" s="2320"/>
      <c r="Y32" s="2320"/>
      <c r="Z32" s="2320"/>
      <c r="AA32" s="2320"/>
      <c r="AB32" s="2320"/>
      <c r="AC32" s="2320"/>
      <c r="AD32" s="2320"/>
      <c r="AE32" s="2320"/>
      <c r="AF32" s="382"/>
      <c r="AG32" s="2320" t="str">
        <f>IF(TITLE_DATE_PR_CHANGE="",IF(TITLE_DATE_PR="","",TITLE_DATE_PR),TITLE_DATE_PR_CHANGE)</f>
        <v>45643.45247685185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48/16</v>
      </c>
      <c r="W33" s="2307"/>
      <c r="X33" s="2307"/>
      <c r="Y33" s="2307"/>
      <c r="Z33" s="2307"/>
      <c r="AA33" s="2307"/>
      <c r="AB33" s="2307"/>
      <c r="AC33" s="2307"/>
      <c r="AD33" s="2307"/>
      <c r="AE33" s="2307"/>
      <c r="AF33" s="382"/>
      <c r="AG33" s="2307" t="str">
        <f>IF(TITLE_NUMBER_PR_CHANGE="",IF(TITLE_NUMBER_PR="","",TITLE_NUMBER_PR),TITLE_NUMBER_PR_CHANGE)</f>
        <v>48/16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439</v>
      </c>
      <c r="AD38" s="2369"/>
      <c r="AE38" s="2370"/>
      <c r="AF38" s="2334"/>
      <c r="AG38" s="2422" t="s">
        <v>536</v>
      </c>
      <c r="AH38" s="2421" t="s">
        <v>537</v>
      </c>
      <c r="AI38" s="2421"/>
      <c r="AJ38" s="2421"/>
      <c r="AK38" s="2421" t="s">
        <v>538</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494</v>
      </c>
      <c r="J40" s="1420" t="s">
        <v>445</v>
      </c>
      <c r="K40" s="1420" t="s">
        <v>495</v>
      </c>
      <c r="L40" s="1420" t="s">
        <v>421</v>
      </c>
      <c r="Q40" s="432"/>
      <c r="R40" s="432"/>
      <c r="S40" s="2329"/>
      <c r="T40" s="2265"/>
      <c r="U40" s="358"/>
      <c r="V40" s="2422"/>
      <c r="W40" s="2421"/>
      <c r="X40" s="2039" t="s">
        <v>542</v>
      </c>
      <c r="Y40" s="2039" t="s">
        <v>543</v>
      </c>
      <c r="Z40" s="2421"/>
      <c r="AA40" s="2039" t="s">
        <v>544</v>
      </c>
      <c r="AB40" s="2039" t="s">
        <v>545</v>
      </c>
      <c r="AC40" s="1545" t="s">
        <v>449</v>
      </c>
      <c r="AD40" s="2326" t="s">
        <v>450</v>
      </c>
      <c r="AE40" s="2327"/>
      <c r="AF40" s="2335"/>
      <c r="AG40" s="2422"/>
      <c r="AH40" s="2421"/>
      <c r="AI40" s="2039" t="s">
        <v>542</v>
      </c>
      <c r="AJ40" s="2039" t="s">
        <v>543</v>
      </c>
      <c r="AK40" s="2421"/>
      <c r="AL40" s="2039" t="s">
        <v>544</v>
      </c>
      <c r="AM40" s="2039" t="s">
        <v>545</v>
      </c>
      <c r="AN40" s="1545" t="s">
        <v>449</v>
      </c>
      <c r="AO40" s="2326" t="s">
        <v>450</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262</v>
      </c>
      <c r="B47" s="1419" t="s">
        <v>263</v>
      </c>
      <c r="C47" s="1419" t="s">
        <v>264</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190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75DB7-D8BC-A0F3-B30B-D08B671C0B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473</v>
      </c>
      <c r="AH24" s="1563" t="s">
        <v>473</v>
      </c>
      <c r="AK24" s="1563" t="s">
        <v>510</v>
      </c>
      <c r="AL24" s="1563" t="s">
        <v>473</v>
      </c>
      <c r="AP24" s="1563" t="s">
        <v>473</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"Мурманский морской торговый порт"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МО</v>
      </c>
      <c r="W31" s="2307"/>
      <c r="X31" s="2307"/>
      <c r="Y31" s="2307"/>
      <c r="Z31" s="2307"/>
      <c r="AA31" s="2307"/>
      <c r="AB31" s="2307"/>
      <c r="AC31" s="382"/>
      <c r="AD31" s="2307" t="str">
        <f>IF(TITLE_NAME_OR_PR_CHANGE="",IF(TITLE_NAME_OR_PR="","",TITLE_NAME_OR_PR),TITLE_NAME_OR_PR_CHANGE)</f>
        <v>Комитет по тарифному регулированию МО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45643.45247685185</v>
      </c>
      <c r="W32" s="2320"/>
      <c r="X32" s="2320"/>
      <c r="Y32" s="2320"/>
      <c r="Z32" s="2320"/>
      <c r="AA32" s="2320"/>
      <c r="AB32" s="2320"/>
      <c r="AC32" s="382"/>
      <c r="AD32" s="2320" t="str">
        <f>IF(TITLE_DATE_PR_CHANGE="",IF(TITLE_DATE_PR="","",TITLE_DATE_PR),TITLE_DATE_PR_CHANGE)</f>
        <v>45643.45247685185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48/16</v>
      </c>
      <c r="W33" s="2307"/>
      <c r="X33" s="2307"/>
      <c r="Y33" s="2307"/>
      <c r="Z33" s="2307"/>
      <c r="AA33" s="2307"/>
      <c r="AB33" s="2307"/>
      <c r="AC33" s="382"/>
      <c r="AD33" s="2307" t="str">
        <f>IF(TITLE_NUMBER_PR_CHANGE="",IF(TITLE_NUMBER_PR="","",TITLE_NUMBER_PR),TITLE_NUMBER_PR_CHANGE)</f>
        <v>48/16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Сайт КТР МО Документы/Официальное опубликование</v>
      </c>
      <c r="W34" s="2307"/>
      <c r="X34" s="2307"/>
      <c r="Y34" s="2307"/>
      <c r="Z34" s="2307"/>
      <c r="AA34" s="2307"/>
      <c r="AB34" s="2307"/>
      <c r="AC34" s="382"/>
      <c r="AD34" s="2307" t="str">
        <f>IF(TITLE_IST_PUB_CHANGE="",IF(TITLE_IST_PUB="","",TITLE_IST_PUB),TITLE_IST_PUB_CHANGE)</f>
        <v>Сайт КТР МО Документы/Официальное опубликование</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45643.45247685185</v>
      </c>
      <c r="W36" s="2320"/>
      <c r="X36" s="2320"/>
      <c r="Y36" s="2320"/>
      <c r="Z36" s="2320"/>
      <c r="AA36" s="2320"/>
      <c r="AB36" s="2320"/>
      <c r="AC36" s="382"/>
      <c r="AD36" s="2320" t="str">
        <f>IF(TITLE_DATE_PR_CHANGE="",IF(TITLE_DATE_PR="","",TITLE_DATE_PR),TITLE_DATE_PR_CHANGE)</f>
        <v>45643.45247685185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48/16</v>
      </c>
      <c r="W37" s="2307"/>
      <c r="X37" s="2307"/>
      <c r="Y37" s="2307"/>
      <c r="Z37" s="2307"/>
      <c r="AA37" s="2307"/>
      <c r="AB37" s="2307"/>
      <c r="AC37" s="382"/>
      <c r="AD37" s="2307" t="str">
        <f>IF(TITLE_NUMBER_PR_CHANGE="",IF(TITLE_NUMBER_PR="","",TITLE_NUMBER_PR),TITLE_NUMBER_PR_CHANGE)</f>
        <v>48/16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482</v>
      </c>
      <c r="W44" s="1535" t="s">
        <v>483</v>
      </c>
      <c r="X44" s="1535" t="s">
        <v>482</v>
      </c>
      <c r="Y44" s="1535" t="s">
        <v>483</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449</v>
      </c>
      <c r="AY44" s="2326" t="s">
        <v>450</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267</v>
      </c>
      <c r="B49" s="1399" t="s">
        <v>268</v>
      </c>
      <c r="C49" s="1399" t="s">
        <v>269</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267</v>
      </c>
      <c r="B50" s="1399" t="s">
        <v>268</v>
      </c>
      <c r="C50" s="1399" t="s">
        <v>269</v>
      </c>
      <c r="D50" s="1399" t="s">
        <v>548</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267</v>
      </c>
      <c r="B51" s="1399" t="s">
        <v>268</v>
      </c>
      <c r="C51" s="1399" t="s">
        <v>269</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548</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267</v>
      </c>
      <c r="B58" s="1399" t="s">
        <v>268</v>
      </c>
      <c r="C58" s="1399" t="s">
        <v>269</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267</v>
      </c>
      <c r="B59" s="1399" t="s">
        <v>268</v>
      </c>
      <c r="C59" s="1399" t="s">
        <v>269</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189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190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43E9-7B22-6A64-DFEA-588934081D6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"Мурманский морской торговый порт"</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570</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4"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312</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2475B-4349-D045-F216-24648E2B507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"Мурманский морской торговый порт"</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606</v>
      </c>
      <c r="K10" s="577" t="s">
        <v>607</v>
      </c>
      <c r="L10" s="2183" t="s">
        <v>90</v>
      </c>
      <c r="M10" s="2183"/>
      <c r="N10" s="577" t="s">
        <v>608</v>
      </c>
      <c r="O10" s="577" t="s">
        <v>609</v>
      </c>
      <c r="P10" s="577" t="s">
        <v>610</v>
      </c>
      <c r="Q10" s="577" t="s">
        <v>611</v>
      </c>
      <c r="R10" s="577" t="s">
        <v>612</v>
      </c>
      <c r="S10" s="2183"/>
      <c r="T10" s="390"/>
      <c r="CF10" s="561">
        <v>46</v>
      </c>
    </row>
    <row s="2849"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8FEC-0094-FA59-3071-E758C2FA163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"Мурманский морской торговый порт"</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119</v>
      </c>
      <c r="AK9" s="1692">
        <v>1</v>
      </c>
    </row>
    <row customHeight="1" ht="11.549999999999999">
      <c r="E10" s="2106" t="s">
        <v>624</v>
      </c>
      <c r="I10" s="767"/>
      <c r="J10" s="2423" t="s">
        <v>107</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306</v>
      </c>
      <c r="J13" s="2426"/>
      <c r="K13" s="2426"/>
      <c r="L13" s="2083"/>
      <c r="M13" s="2123"/>
      <c r="O13" s="2183"/>
      <c r="AK13" s="1687">
        <v>11</v>
      </c>
    </row>
    <row customHeight="1" ht="24">
      <c r="I14" s="2076" t="s">
        <v>90</v>
      </c>
      <c r="J14" s="2076" t="s">
        <v>308</v>
      </c>
      <c r="K14" s="2076" t="s">
        <v>570</v>
      </c>
      <c r="L14" s="2116" t="s">
        <v>309</v>
      </c>
      <c r="M14" s="2117" t="s">
        <v>309</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312</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312</v>
      </c>
      <c r="L34" s="441"/>
      <c r="M34" s="1220"/>
      <c r="N34" s="599"/>
      <c r="O34" s="1581" t="s">
        <v>635</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9A7A2-8C3F-7E43-842F-95EF5034E8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8"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"Мурманский морской торговый порт"</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622</v>
      </c>
      <c r="F9" s="2107" t="s">
        <v>628</v>
      </c>
      <c r="H9" s="432"/>
      <c r="I9" s="2081" t="s">
        <v>90</v>
      </c>
      <c r="J9" s="2082" t="s">
        <v>308</v>
      </c>
      <c r="K9" s="2120" t="s">
        <v>570</v>
      </c>
      <c r="L9" s="2121" t="s">
        <v>309</v>
      </c>
      <c r="M9" s="2445"/>
      <c r="W9" s="1687">
        <v>34</v>
      </c>
    </row>
    <row customHeight="1" ht="35.699999999999996">
      <c r="B10" s="2109" t="s">
        <v>695</v>
      </c>
      <c r="C10" s="2109" t="s">
        <v>696</v>
      </c>
      <c r="D10" s="2108" t="s">
        <v>631</v>
      </c>
      <c r="E10" s="2112" t="s">
        <v>632</v>
      </c>
      <c r="F10" s="2112" t="s">
        <v>632</v>
      </c>
      <c r="H10" s="432"/>
      <c r="I10" s="2080" t="s">
        <v>111</v>
      </c>
      <c r="J10" s="1942" t="s">
        <v>697</v>
      </c>
      <c r="K10" s="2074" t="s">
        <v>312</v>
      </c>
      <c r="L10" s="874"/>
      <c r="M10" s="353" t="s">
        <v>698</v>
      </c>
      <c r="W10" s="1687">
        <v>34</v>
      </c>
    </row>
    <row customHeight="1" ht="50.25">
      <c r="B11" s="2109" t="s">
        <v>699</v>
      </c>
      <c r="C11" s="2109" t="s">
        <v>700</v>
      </c>
      <c r="D11" s="2108" t="s">
        <v>631</v>
      </c>
      <c r="E11" s="2112" t="s">
        <v>632</v>
      </c>
      <c r="F11" s="2112" t="s">
        <v>632</v>
      </c>
      <c r="H11" s="432"/>
      <c r="I11" s="2080" t="s">
        <v>112</v>
      </c>
      <c r="J11" s="1942" t="s">
        <v>701</v>
      </c>
      <c r="K11" s="2074" t="s">
        <v>312</v>
      </c>
      <c r="L11" s="874"/>
      <c r="M11" s="353" t="s">
        <v>698</v>
      </c>
      <c r="W11" s="1687">
        <v>48</v>
      </c>
    </row>
    <row customHeight="1" ht="48.29999999999999">
      <c r="B12" s="2109" t="s">
        <v>702</v>
      </c>
      <c r="C12" s="2109" t="s">
        <v>703</v>
      </c>
      <c r="D12" s="2108" t="s">
        <v>631</v>
      </c>
      <c r="E12" s="2112" t="s">
        <v>632</v>
      </c>
      <c r="F12" s="2112" t="s">
        <v>632</v>
      </c>
      <c r="H12" s="1744"/>
      <c r="I12" s="2080" t="s">
        <v>92</v>
      </c>
      <c r="J12" s="2087" t="s">
        <v>704</v>
      </c>
      <c r="K12" s="2074" t="s">
        <v>312</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C8E89-741E-BECB-F32E-4A8283E4704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"Мурманский морской торговый порт"</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570</v>
      </c>
      <c r="H14" s="1690" t="s">
        <v>309</v>
      </c>
      <c r="I14" s="1690" t="s">
        <v>309</v>
      </c>
      <c r="J14" s="2183"/>
      <c r="AF14" s="1687">
        <v>23</v>
      </c>
    </row>
    <row customHeight="1" ht="19.95">
      <c r="D15" s="1694"/>
      <c r="E15" s="1686" t="s">
        <v>111</v>
      </c>
      <c r="F15" s="763" t="s">
        <v>709</v>
      </c>
      <c r="G15" s="1702" t="s">
        <v>556</v>
      </c>
      <c r="H15" s="613"/>
      <c r="I15" s="613"/>
      <c r="J15" s="345" t="s">
        <v>710</v>
      </c>
      <c r="K15" s="599" t="s">
        <v>634</v>
      </c>
      <c r="AF15" s="1687">
        <v>19</v>
      </c>
    </row>
    <row customHeight="1" ht="35.699999999999996">
      <c r="D16" s="1694"/>
      <c r="E16" s="1686" t="s">
        <v>112</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313</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316</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8"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8" customFormat="1" customHeight="1" ht="24">
      <c r="A36" s="1045" t="s">
        <v>582</v>
      </c>
      <c r="C36" s="1692"/>
      <c r="D36" s="1694"/>
      <c r="E36" s="1720" t="s">
        <v>92</v>
      </c>
      <c r="F36" s="763" t="s">
        <v>753</v>
      </c>
      <c r="G36" s="1699" t="s">
        <v>556</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330</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93</v>
      </c>
      <c r="F38" s="763" t="s">
        <v>756</v>
      </c>
      <c r="G38" s="1699" t="s">
        <v>556</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113</v>
      </c>
      <c r="F43" s="763" t="s">
        <v>633</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94</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95</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114</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05FA-CCEC-8AAA-62FD-274200344BF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"Мурманский морской торговый порт"</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570</v>
      </c>
      <c r="H14" s="1716" t="s">
        <v>309</v>
      </c>
      <c r="I14" s="1716" t="s">
        <v>309</v>
      </c>
      <c r="J14" s="2183"/>
      <c r="AF14" s="1687">
        <v>23</v>
      </c>
    </row>
    <row customHeight="1" ht="19.95">
      <c r="D15" s="1694"/>
      <c r="E15" s="1686" t="s">
        <v>111</v>
      </c>
      <c r="F15" s="763" t="s">
        <v>780</v>
      </c>
      <c r="G15" s="1713" t="s">
        <v>556</v>
      </c>
      <c r="H15" s="613"/>
      <c r="I15" s="613"/>
      <c r="J15" s="345" t="s">
        <v>781</v>
      </c>
      <c r="K15" s="599" t="s">
        <v>634</v>
      </c>
      <c r="AF15" s="1687">
        <v>19</v>
      </c>
    </row>
    <row customHeight="1" ht="24">
      <c r="D16" s="1694"/>
      <c r="E16" s="1686" t="s">
        <v>112</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313</v>
      </c>
      <c r="F20" s="1723" t="s">
        <v>788</v>
      </c>
      <c r="G20" s="1710" t="s">
        <v>556</v>
      </c>
      <c r="H20" s="613"/>
      <c r="I20" s="613"/>
      <c r="J20" s="345"/>
      <c r="K20" s="599"/>
      <c r="AF20" s="1687">
        <v>34</v>
      </c>
    </row>
    <row customHeight="1" ht="48.29999999999999">
      <c r="D21" s="1694"/>
      <c r="E21" s="1720" t="s">
        <v>316</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8"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92</v>
      </c>
      <c r="F30" s="1717" t="s">
        <v>796</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93</v>
      </c>
      <c r="F31" s="1717" t="s">
        <v>797</v>
      </c>
      <c r="G31" s="1710" t="s">
        <v>556</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113</v>
      </c>
      <c r="F35" s="1717" t="s">
        <v>633</v>
      </c>
      <c r="G35" s="1713" t="s">
        <v>312</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94</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95</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4"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1ED8-6379-3F94-007D-1E3D3499AE8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"Мурманский морской торговый порт"</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811</v>
      </c>
      <c r="F11" s="761" t="s">
        <v>570</v>
      </c>
      <c r="G11" s="521" t="s">
        <v>309</v>
      </c>
      <c r="H11" s="521" t="s">
        <v>396</v>
      </c>
      <c r="I11" s="863" t="s">
        <v>309</v>
      </c>
      <c r="J11" s="864" t="s">
        <v>396</v>
      </c>
      <c r="K11" s="2288"/>
      <c r="L11" s="714"/>
      <c r="X11" s="565">
        <v>23</v>
      </c>
    </row>
    <row s="2849"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812</v>
      </c>
      <c r="D13" s="1009" t="s">
        <v>111</v>
      </c>
      <c r="E13" s="335" t="s">
        <v>813</v>
      </c>
      <c r="F13" s="716" t="s">
        <v>814</v>
      </c>
      <c r="G13" s="613"/>
      <c r="H13" s="717"/>
      <c r="I13" s="613"/>
      <c r="J13" s="717"/>
      <c r="K13" s="345" t="s">
        <v>815</v>
      </c>
      <c r="L13" s="776"/>
      <c r="X13" s="561">
        <v>0</v>
      </c>
    </row>
    <row customHeight="1" ht="22.5">
      <c r="A14" s="2448"/>
      <c r="D14" s="595" t="s">
        <v>112</v>
      </c>
      <c r="E14" s="335" t="s">
        <v>816</v>
      </c>
      <c r="F14" s="716" t="s">
        <v>817</v>
      </c>
      <c r="G14" s="613"/>
      <c r="H14" s="718"/>
      <c r="I14" s="613"/>
      <c r="J14" s="718"/>
      <c r="K14" s="345" t="s">
        <v>818</v>
      </c>
      <c r="L14" s="776"/>
      <c r="X14" s="561">
        <v>0</v>
      </c>
    </row>
    <row s="2774" customFormat="1" customHeight="1" ht="78.75">
      <c r="A15" s="2448"/>
      <c r="B15" s="567"/>
      <c r="D15" s="1009" t="s">
        <v>92</v>
      </c>
      <c r="E15" s="763" t="s">
        <v>819</v>
      </c>
      <c r="F15" s="1006" t="s">
        <v>312</v>
      </c>
      <c r="G15" s="1006" t="s">
        <v>312</v>
      </c>
      <c r="H15" s="162"/>
      <c r="I15" s="1006" t="s">
        <v>312</v>
      </c>
      <c r="J15" s="162"/>
      <c r="K15" s="345" t="s">
        <v>820</v>
      </c>
      <c r="L15" s="776"/>
      <c r="X15" s="814">
        <v>0</v>
      </c>
    </row>
    <row s="2774" customFormat="1" customHeight="1" ht="22.5">
      <c r="A16" s="2448"/>
      <c r="B16" s="567"/>
      <c r="D16" s="1009" t="s">
        <v>330</v>
      </c>
      <c r="E16" s="1010" t="s">
        <v>821</v>
      </c>
      <c r="F16" s="1006" t="s">
        <v>822</v>
      </c>
      <c r="G16" s="873"/>
      <c r="H16" s="162"/>
      <c r="I16" s="873"/>
      <c r="J16" s="162"/>
      <c r="K16" s="345"/>
      <c r="L16" s="776"/>
      <c r="X16" s="814">
        <v>0</v>
      </c>
    </row>
    <row s="2774" customFormat="1" customHeight="1" ht="22.5">
      <c r="A17" s="2448"/>
      <c r="B17" s="567"/>
      <c r="D17" s="1009" t="s">
        <v>338</v>
      </c>
      <c r="E17" s="1010" t="s">
        <v>823</v>
      </c>
      <c r="F17" s="1006" t="s">
        <v>824</v>
      </c>
      <c r="G17" s="873"/>
      <c r="H17" s="162"/>
      <c r="I17" s="873"/>
      <c r="J17" s="162"/>
      <c r="K17" s="345"/>
      <c r="L17" s="776"/>
      <c r="X17" s="814">
        <v>0</v>
      </c>
    </row>
    <row s="2774" customFormat="1" customHeight="1" ht="33.75">
      <c r="A18" s="2448"/>
      <c r="B18" s="567"/>
      <c r="D18" s="1009" t="s">
        <v>340</v>
      </c>
      <c r="E18" s="1010" t="s">
        <v>825</v>
      </c>
      <c r="F18" s="1006" t="s">
        <v>575</v>
      </c>
      <c r="G18" s="736"/>
      <c r="H18" s="162"/>
      <c r="I18" s="736"/>
      <c r="J18" s="162"/>
      <c r="K18" s="345"/>
      <c r="L18" s="776"/>
      <c r="X18" s="814">
        <v>0</v>
      </c>
    </row>
    <row customHeight="1" ht="101.25">
      <c r="A19" s="2448"/>
      <c r="D19" s="1009" t="s">
        <v>93</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312</v>
      </c>
      <c r="G20" s="1006" t="s">
        <v>312</v>
      </c>
      <c r="H20" s="1005" t="s">
        <v>312</v>
      </c>
      <c r="I20" s="1006" t="s">
        <v>312</v>
      </c>
      <c r="J20" s="1005" t="s">
        <v>312</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312</v>
      </c>
      <c r="G23" s="1006" t="s">
        <v>312</v>
      </c>
      <c r="H23" s="1005" t="s">
        <v>312</v>
      </c>
      <c r="I23" s="1006" t="s">
        <v>312</v>
      </c>
      <c r="J23" s="1005" t="s">
        <v>312</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312</v>
      </c>
      <c r="G25" s="1006" t="s">
        <v>312</v>
      </c>
      <c r="H25" s="1005" t="s">
        <v>312</v>
      </c>
      <c r="I25" s="1006" t="s">
        <v>312</v>
      </c>
      <c r="J25" s="1005" t="s">
        <v>312</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312</v>
      </c>
      <c r="G28" s="1006" t="s">
        <v>312</v>
      </c>
      <c r="H28" s="1005" t="s">
        <v>312</v>
      </c>
      <c r="I28" s="1006" t="s">
        <v>312</v>
      </c>
      <c r="J28" s="1005" t="s">
        <v>312</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113</v>
      </c>
      <c r="E31" s="335" t="s">
        <v>852</v>
      </c>
      <c r="F31" s="716" t="s">
        <v>562</v>
      </c>
      <c r="G31" s="613"/>
      <c r="H31" s="718"/>
      <c r="I31" s="613"/>
      <c r="J31" s="718"/>
      <c r="K31" s="345" t="s">
        <v>853</v>
      </c>
      <c r="L31" s="776"/>
      <c r="X31" s="561">
        <v>0</v>
      </c>
    </row>
    <row customHeight="1" ht="56.25">
      <c r="A32" s="2448"/>
      <c r="D32" s="1009" t="s">
        <v>94</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112</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92</v>
      </c>
      <c r="E41" s="778" t="s">
        <v>868</v>
      </c>
      <c r="F41" s="716" t="s">
        <v>550</v>
      </c>
      <c r="G41" s="716" t="s">
        <v>550</v>
      </c>
      <c r="H41" s="1080"/>
      <c r="I41" s="716" t="s">
        <v>550</v>
      </c>
      <c r="J41" s="1080"/>
      <c r="K41" s="358"/>
      <c r="X41" s="814">
        <v>0</v>
      </c>
    </row>
    <row s="2774" customFormat="1" customHeight="1" ht="45" hidden="1">
      <c r="A42" s="2448"/>
      <c r="B42" s="567"/>
      <c r="D42" s="721" t="s">
        <v>330</v>
      </c>
      <c r="E42" s="779" t="s">
        <v>869</v>
      </c>
      <c r="F42" s="716" t="s">
        <v>562</v>
      </c>
      <c r="G42" s="613"/>
      <c r="H42" s="1080"/>
      <c r="I42" s="613"/>
      <c r="J42" s="1080"/>
      <c r="K42" s="358" t="s">
        <v>870</v>
      </c>
      <c r="X42" s="814">
        <v>0</v>
      </c>
    </row>
    <row s="2774" customFormat="1" customHeight="1" ht="45" hidden="1">
      <c r="A43" s="2448"/>
      <c r="B43" s="567"/>
      <c r="D43" s="721" t="s">
        <v>338</v>
      </c>
      <c r="E43" s="723" t="s">
        <v>871</v>
      </c>
      <c r="F43" s="1084" t="s">
        <v>562</v>
      </c>
      <c r="G43" s="798"/>
      <c r="H43" s="1079"/>
      <c r="I43" s="798"/>
      <c r="J43" s="1079"/>
      <c r="K43" s="358" t="s">
        <v>872</v>
      </c>
      <c r="X43" s="814">
        <v>0</v>
      </c>
    </row>
    <row s="2774" customFormat="1" customHeight="1" ht="11.25" hidden="1">
      <c r="A44" s="2448"/>
      <c r="B44" s="567"/>
      <c r="D44" s="721" t="s">
        <v>93</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113</v>
      </c>
      <c r="E52" s="722" t="s">
        <v>885</v>
      </c>
      <c r="F52" s="716" t="s">
        <v>863</v>
      </c>
      <c r="G52" s="724"/>
      <c r="H52" s="1079"/>
      <c r="I52" s="724"/>
      <c r="J52" s="1079"/>
      <c r="K52" s="345"/>
      <c r="X52" s="814">
        <v>0</v>
      </c>
    </row>
    <row s="2774" customFormat="1" customHeight="1" ht="11.25" hidden="1">
      <c r="A53" s="2448"/>
      <c r="B53" s="567"/>
      <c r="D53" s="721" t="s">
        <v>319</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94</v>
      </c>
      <c r="E60" s="722" t="s">
        <v>892</v>
      </c>
      <c r="F60" s="777" t="s">
        <v>562</v>
      </c>
      <c r="G60" s="798"/>
      <c r="H60" s="1079"/>
      <c r="I60" s="798"/>
      <c r="J60" s="1079"/>
      <c r="K60" s="358" t="s">
        <v>893</v>
      </c>
      <c r="X60" s="814">
        <v>0</v>
      </c>
    </row>
    <row s="2774" customFormat="1" customHeight="1" ht="33.75" hidden="1">
      <c r="A61" s="2448"/>
      <c r="B61" s="567"/>
      <c r="D61" s="721" t="s">
        <v>95</v>
      </c>
      <c r="E61" s="722" t="s">
        <v>894</v>
      </c>
      <c r="F61" s="782" t="s">
        <v>824</v>
      </c>
      <c r="G61" s="724"/>
      <c r="H61" s="1079"/>
      <c r="I61" s="724"/>
      <c r="J61" s="1079"/>
      <c r="K61" s="345"/>
      <c r="X61" s="814">
        <v>0</v>
      </c>
    </row>
    <row s="2774" customFormat="1" customHeight="1" ht="22.5" hidden="1">
      <c r="A62" s="2448"/>
      <c r="B62" s="567" t="s">
        <v>592</v>
      </c>
      <c r="D62" s="721" t="s">
        <v>114</v>
      </c>
      <c r="E62" s="722" t="s">
        <v>895</v>
      </c>
      <c r="F62" s="782" t="s">
        <v>312</v>
      </c>
      <c r="G62" s="438"/>
      <c r="H62" s="1079"/>
      <c r="I62" s="438"/>
      <c r="J62" s="1079"/>
      <c r="K62" s="345" t="s">
        <v>635</v>
      </c>
      <c r="X62" s="814">
        <v>0</v>
      </c>
    </row>
    <row s="2774" customFormat="1" customHeight="1" ht="45" hidden="1">
      <c r="A63" s="2448"/>
      <c r="B63" s="567" t="s">
        <v>592</v>
      </c>
      <c r="D63" s="721" t="s">
        <v>896</v>
      </c>
      <c r="E63" s="723" t="s">
        <v>897</v>
      </c>
      <c r="F63" s="777" t="s">
        <v>312</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112</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313</v>
      </c>
      <c r="E68" s="1010" t="s">
        <v>903</v>
      </c>
      <c r="F68" s="716" t="s">
        <v>866</v>
      </c>
      <c r="G68" s="783"/>
      <c r="H68" s="575"/>
      <c r="I68" s="783"/>
      <c r="J68" s="575"/>
      <c r="K68" s="345"/>
      <c r="X68" s="814">
        <v>0</v>
      </c>
    </row>
    <row s="2774" customFormat="1" customHeight="1" ht="22.5" hidden="1">
      <c r="A69" s="2448"/>
      <c r="B69" s="567"/>
      <c r="D69" s="799" t="s">
        <v>316</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92</v>
      </c>
      <c r="E71" s="722" t="s">
        <v>906</v>
      </c>
      <c r="F71" s="716" t="s">
        <v>866</v>
      </c>
      <c r="G71" s="613"/>
      <c r="H71" s="1086"/>
      <c r="I71" s="613"/>
      <c r="J71" s="1086"/>
      <c r="K71" s="358"/>
      <c r="X71" s="814">
        <v>0</v>
      </c>
    </row>
    <row s="2774" customFormat="1" customHeight="1" ht="56.25" hidden="1">
      <c r="A72" s="2448"/>
      <c r="B72" s="567"/>
      <c r="D72" s="721" t="s">
        <v>93</v>
      </c>
      <c r="E72" s="722" t="s">
        <v>907</v>
      </c>
      <c r="F72" s="777" t="s">
        <v>562</v>
      </c>
      <c r="G72" s="798"/>
      <c r="H72" s="1079"/>
      <c r="I72" s="798"/>
      <c r="J72" s="1079"/>
      <c r="K72" s="358"/>
      <c r="X72" s="814">
        <v>0</v>
      </c>
    </row>
    <row s="2774" customFormat="1" customHeight="1" ht="33.75" hidden="1">
      <c r="A73" s="2448"/>
      <c r="B73" s="567"/>
      <c r="D73" s="721" t="s">
        <v>113</v>
      </c>
      <c r="E73" s="722" t="s">
        <v>908</v>
      </c>
      <c r="F73" s="782" t="s">
        <v>824</v>
      </c>
      <c r="G73" s="724"/>
      <c r="H73" s="1079"/>
      <c r="I73" s="724"/>
      <c r="J73" s="1079"/>
      <c r="K73" s="345"/>
      <c r="X73" s="814">
        <v>0</v>
      </c>
    </row>
    <row s="2774" customFormat="1" customHeight="1" ht="22.5" hidden="1">
      <c r="A74" s="2448"/>
      <c r="B74" s="567" t="s">
        <v>592</v>
      </c>
      <c r="D74" s="721" t="s">
        <v>94</v>
      </c>
      <c r="E74" s="722" t="s">
        <v>909</v>
      </c>
      <c r="F74" s="782" t="s">
        <v>312</v>
      </c>
      <c r="G74" s="438"/>
      <c r="H74" s="1079"/>
      <c r="I74" s="438"/>
      <c r="J74" s="1079"/>
      <c r="K74" s="345" t="s">
        <v>635</v>
      </c>
      <c r="X74" s="814">
        <v>0</v>
      </c>
    </row>
    <row s="2774" customFormat="1" customHeight="1" ht="45" hidden="1">
      <c r="A75" s="2448"/>
      <c r="B75" s="567" t="s">
        <v>592</v>
      </c>
      <c r="D75" s="721" t="s">
        <v>656</v>
      </c>
      <c r="E75" s="723" t="s">
        <v>910</v>
      </c>
      <c r="F75" s="777" t="s">
        <v>312</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112</v>
      </c>
      <c r="E78" s="722" t="s">
        <v>914</v>
      </c>
      <c r="F78" s="777" t="s">
        <v>814</v>
      </c>
      <c r="G78" s="780"/>
      <c r="H78" s="1079"/>
      <c r="I78" s="780"/>
      <c r="J78" s="1079"/>
      <c r="K78" s="345" t="s">
        <v>915</v>
      </c>
      <c r="X78" s="814">
        <v>0</v>
      </c>
    </row>
    <row s="2774" customFormat="1" customHeight="1" ht="22.5" hidden="1">
      <c r="A79" s="2448"/>
      <c r="B79" s="567"/>
      <c r="D79" s="721" t="s">
        <v>92</v>
      </c>
      <c r="E79" s="778" t="s">
        <v>916</v>
      </c>
      <c r="F79" s="716" t="s">
        <v>863</v>
      </c>
      <c r="G79" s="780"/>
      <c r="H79" s="1079"/>
      <c r="I79" s="780"/>
      <c r="J79" s="1079"/>
      <c r="K79" s="345" t="s">
        <v>917</v>
      </c>
      <c r="X79" s="814">
        <v>0</v>
      </c>
    </row>
    <row s="2774" customFormat="1" customHeight="1" ht="11.25" hidden="1">
      <c r="A80" s="2448"/>
      <c r="B80" s="567"/>
      <c r="D80" s="721" t="s">
        <v>330</v>
      </c>
      <c r="E80" s="779" t="s">
        <v>918</v>
      </c>
      <c r="F80" s="716" t="s">
        <v>863</v>
      </c>
      <c r="G80" s="780"/>
      <c r="H80" s="1079"/>
      <c r="I80" s="780"/>
      <c r="J80" s="1079"/>
      <c r="K80" s="345"/>
      <c r="X80" s="814">
        <v>0</v>
      </c>
    </row>
    <row s="2774" customFormat="1" customHeight="1" ht="11.25" hidden="1">
      <c r="A81" s="2448"/>
      <c r="B81" s="567"/>
      <c r="D81" s="721" t="s">
        <v>338</v>
      </c>
      <c r="E81" s="779" t="s">
        <v>919</v>
      </c>
      <c r="F81" s="716" t="s">
        <v>863</v>
      </c>
      <c r="G81" s="780"/>
      <c r="H81" s="1079"/>
      <c r="I81" s="780"/>
      <c r="J81" s="1079"/>
      <c r="K81" s="345"/>
      <c r="X81" s="814">
        <v>0</v>
      </c>
    </row>
    <row s="2774" customFormat="1" customHeight="1" ht="11.25" hidden="1">
      <c r="A82" s="2448"/>
      <c r="B82" s="567"/>
      <c r="D82" s="721" t="s">
        <v>340</v>
      </c>
      <c r="E82" s="779" t="s">
        <v>920</v>
      </c>
      <c r="F82" s="716" t="s">
        <v>863</v>
      </c>
      <c r="G82" s="780"/>
      <c r="H82" s="1079"/>
      <c r="I82" s="780"/>
      <c r="J82" s="1079"/>
      <c r="K82" s="345"/>
      <c r="X82" s="814">
        <v>0</v>
      </c>
    </row>
    <row s="2774" customFormat="1" customHeight="1" ht="11.25" hidden="1">
      <c r="A83" s="2448"/>
      <c r="B83" s="567"/>
      <c r="D83" s="721" t="s">
        <v>342</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93</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113</v>
      </c>
      <c r="E95" s="722" t="s">
        <v>932</v>
      </c>
      <c r="F95" s="781" t="s">
        <v>562</v>
      </c>
      <c r="G95" s="783"/>
      <c r="H95" s="1079"/>
      <c r="I95" s="783"/>
      <c r="J95" s="1079"/>
      <c r="K95" s="345" t="s">
        <v>933</v>
      </c>
      <c r="X95" s="814">
        <v>0</v>
      </c>
    </row>
    <row s="2774" customFormat="1" customHeight="1" ht="33.75" hidden="1">
      <c r="A96" s="2448"/>
      <c r="B96" s="567"/>
      <c r="D96" s="721" t="s">
        <v>94</v>
      </c>
      <c r="E96" s="722" t="s">
        <v>934</v>
      </c>
      <c r="F96" s="782" t="s">
        <v>824</v>
      </c>
      <c r="G96" s="784"/>
      <c r="H96" s="1079"/>
      <c r="I96" s="784"/>
      <c r="J96" s="1079"/>
      <c r="K96" s="345"/>
      <c r="X96" s="814">
        <v>0</v>
      </c>
    </row>
    <row s="2774" customFormat="1" customHeight="1" ht="22.5" hidden="1">
      <c r="A97" s="2448"/>
      <c r="B97" s="567" t="s">
        <v>592</v>
      </c>
      <c r="D97" s="721" t="s">
        <v>95</v>
      </c>
      <c r="E97" s="722" t="s">
        <v>935</v>
      </c>
      <c r="F97" s="782" t="s">
        <v>312</v>
      </c>
      <c r="G97" s="441"/>
      <c r="H97" s="1079"/>
      <c r="I97" s="441"/>
      <c r="J97" s="1079"/>
      <c r="K97" s="345" t="s">
        <v>635</v>
      </c>
      <c r="X97" s="814">
        <v>0</v>
      </c>
    </row>
    <row s="2774" customFormat="1" customHeight="1" ht="45" hidden="1">
      <c r="A98" s="2448"/>
      <c r="B98" s="567" t="s">
        <v>592</v>
      </c>
      <c r="D98" s="721" t="s">
        <v>936</v>
      </c>
      <c r="E98" s="723" t="s">
        <v>937</v>
      </c>
      <c r="F98" s="777" t="s">
        <v>312</v>
      </c>
      <c r="G98" s="441"/>
      <c r="H98" s="1079"/>
      <c r="I98" s="441"/>
      <c r="J98" s="1079"/>
      <c r="K98" s="345" t="s">
        <v>635</v>
      </c>
      <c r="X98" s="814">
        <v>0</v>
      </c>
    </row>
    <row s="2774" customFormat="1" customHeight="1" ht="95.25" hidden="1">
      <c r="A99" s="2448"/>
      <c r="B99" s="567" t="s">
        <v>592</v>
      </c>
      <c r="D99" s="721" t="s">
        <v>114</v>
      </c>
      <c r="E99" s="722" t="s">
        <v>938</v>
      </c>
      <c r="F99" s="777" t="s">
        <v>312</v>
      </c>
      <c r="G99" s="441"/>
      <c r="H99" s="1079"/>
      <c r="I99" s="441"/>
      <c r="J99" s="1079"/>
      <c r="K99" s="345" t="s">
        <v>635</v>
      </c>
      <c r="X99" s="814">
        <v>0</v>
      </c>
    </row>
    <row s="2774" customFormat="1" customHeight="1" ht="22.5" hidden="1">
      <c r="A100" s="2448"/>
      <c r="B100" s="567" t="s">
        <v>592</v>
      </c>
      <c r="D100" s="721" t="s">
        <v>150</v>
      </c>
      <c r="E100" s="722" t="s">
        <v>939</v>
      </c>
      <c r="F100" s="777" t="s">
        <v>312</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3A739-113E-F394-D195-7ABACE10C67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693</v>
      </c>
      <c r="D3" s="745" t="str">
        <f>B3&amp;".1"</f>
        <v>.1</v>
      </c>
      <c r="E3" s="746" t="s">
        <v>940</v>
      </c>
      <c r="F3" s="747" t="s">
        <v>312</v>
      </c>
      <c r="G3" s="742"/>
      <c r="H3" s="457"/>
      <c r="I3" s="742"/>
      <c r="J3" s="457"/>
      <c r="K3" s="345" t="s">
        <v>941</v>
      </c>
      <c r="V3" s="561">
        <v>0</v>
      </c>
    </row>
    <row customHeight="1" ht="15" hidden="1">
      <c r="A4" s="561"/>
      <c r="B4" s="2453"/>
      <c r="C4" s="2454"/>
      <c r="D4" s="745" t="str">
        <f>B3&amp;".2"</f>
        <v>.2</v>
      </c>
      <c r="E4" s="746" t="s">
        <v>942</v>
      </c>
      <c r="F4" s="747" t="s">
        <v>312</v>
      </c>
      <c r="G4" s="1794" t="s">
        <v>28</v>
      </c>
      <c r="H4" s="457"/>
      <c r="I4" s="1794" t="s">
        <v>28</v>
      </c>
      <c r="J4" s="457"/>
      <c r="K4" s="345" t="s">
        <v>943</v>
      </c>
      <c r="V4" s="561">
        <v>0</v>
      </c>
    </row>
    <row s="2848" customFormat="1" customHeight="1" ht="15" hidden="1">
      <c r="C5" s="728"/>
      <c r="U5" s="476"/>
      <c r="V5" s="473">
        <v>0</v>
      </c>
    </row>
    <row customHeight="1" ht="22.5" hidden="1">
      <c r="A6" s="561"/>
      <c r="B6" s="2453"/>
      <c r="C6" s="2454" t="s">
        <v>693</v>
      </c>
      <c r="D6" s="745" t="str">
        <f>B6&amp;".1"</f>
        <v>.1</v>
      </c>
      <c r="E6" s="746" t="s">
        <v>944</v>
      </c>
      <c r="F6" s="747" t="s">
        <v>312</v>
      </c>
      <c r="G6" s="742"/>
      <c r="H6" s="457"/>
      <c r="I6" s="742"/>
      <c r="J6" s="457"/>
      <c r="K6" s="345" t="s">
        <v>945</v>
      </c>
      <c r="V6" s="561">
        <v>0</v>
      </c>
    </row>
    <row customHeight="1" ht="15" hidden="1">
      <c r="A7" s="561"/>
      <c r="B7" s="2453"/>
      <c r="C7" s="2454"/>
      <c r="D7" s="745" t="str">
        <f>B6&amp;".2"</f>
        <v>.2</v>
      </c>
      <c r="E7" s="746" t="s">
        <v>942</v>
      </c>
      <c r="F7" s="747" t="s">
        <v>312</v>
      </c>
      <c r="G7" s="1794" t="s">
        <v>28</v>
      </c>
      <c r="H7" s="457"/>
      <c r="I7" s="1794" t="s">
        <v>28</v>
      </c>
      <c r="J7" s="457"/>
      <c r="K7" s="345" t="s">
        <v>943</v>
      </c>
      <c r="V7" s="561">
        <v>0</v>
      </c>
    </row>
    <row s="2848" customFormat="1" customHeight="1" ht="15" hidden="1">
      <c r="C8" s="728"/>
      <c r="U8" s="476"/>
      <c r="V8" s="473">
        <v>0</v>
      </c>
    </row>
    <row customHeight="1" ht="22.5" hidden="1">
      <c r="A9" s="561"/>
      <c r="B9" s="2453"/>
      <c r="C9" s="2454" t="s">
        <v>693</v>
      </c>
      <c r="D9" s="745" t="str">
        <f>B9&amp;".1"</f>
        <v>.1</v>
      </c>
      <c r="E9" s="746" t="s">
        <v>946</v>
      </c>
      <c r="F9" s="747" t="s">
        <v>312</v>
      </c>
      <c r="G9" s="753" t="s">
        <v>28</v>
      </c>
      <c r="H9" s="457" t="s">
        <v>28</v>
      </c>
      <c r="I9" s="753" t="s">
        <v>28</v>
      </c>
      <c r="J9" s="457" t="s">
        <v>28</v>
      </c>
      <c r="K9" s="345"/>
      <c r="V9" s="561">
        <v>0</v>
      </c>
    </row>
    <row customHeight="1" ht="15" hidden="1">
      <c r="A10" s="561"/>
      <c r="B10" s="2453"/>
      <c r="C10" s="2454"/>
      <c r="D10" s="745" t="str">
        <f>B9&amp;".2"</f>
        <v>.2</v>
      </c>
      <c r="E10" s="746" t="s">
        <v>947</v>
      </c>
      <c r="F10" s="747" t="s">
        <v>312</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312</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693</v>
      </c>
      <c r="D13" s="745" t="str">
        <f>B13&amp;".1"</f>
        <v>.1</v>
      </c>
      <c r="E13" s="746" t="s">
        <v>951</v>
      </c>
      <c r="F13" s="747" t="s">
        <v>312</v>
      </c>
      <c r="G13" s="753" t="s">
        <v>28</v>
      </c>
      <c r="H13" s="457" t="s">
        <v>28</v>
      </c>
      <c r="I13" s="753" t="s">
        <v>28</v>
      </c>
      <c r="J13" s="457" t="s">
        <v>28</v>
      </c>
      <c r="K13" s="345" t="s">
        <v>952</v>
      </c>
      <c r="V13" s="561">
        <v>0</v>
      </c>
    </row>
    <row customHeight="1" ht="15" hidden="1">
      <c r="B14" s="2453"/>
      <c r="C14" s="2454"/>
      <c r="D14" s="745" t="str">
        <f>B13&amp;".2"</f>
        <v>.2</v>
      </c>
      <c r="E14" s="746" t="s">
        <v>953</v>
      </c>
      <c r="F14" s="747" t="s">
        <v>312</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"Мурманский морской торговый порт"</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570</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312</v>
      </c>
      <c r="G32" s="869" t="s">
        <v>312</v>
      </c>
      <c r="H32" s="869" t="s">
        <v>312</v>
      </c>
      <c r="I32" s="747" t="s">
        <v>312</v>
      </c>
      <c r="J32" s="747" t="s">
        <v>312</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312</v>
      </c>
      <c r="G34" s="876" t="s">
        <v>312</v>
      </c>
      <c r="H34" s="876" t="s">
        <v>312</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312</v>
      </c>
      <c r="G36" s="870" t="s">
        <v>961</v>
      </c>
      <c r="H36" s="869" t="s">
        <v>312</v>
      </c>
      <c r="I36" s="580" t="s">
        <v>961</v>
      </c>
      <c r="J36" s="747" t="s">
        <v>312</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312</v>
      </c>
      <c r="G38" s="870" t="s">
        <v>961</v>
      </c>
      <c r="H38" s="871" t="s">
        <v>312</v>
      </c>
      <c r="I38" s="580" t="s">
        <v>961</v>
      </c>
      <c r="J38" s="577" t="s">
        <v>312</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41D18-B0E7-47AD-FC32-3B29504A1E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"Мурманский морской торговый порт"</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91</v>
      </c>
      <c r="R10" s="971" t="s">
        <v>982</v>
      </c>
      <c r="S10" s="971" t="s">
        <v>983</v>
      </c>
      <c r="T10" s="972" t="s">
        <v>984</v>
      </c>
      <c r="U10" s="971" t="s">
        <v>91</v>
      </c>
      <c r="V10" s="971" t="s">
        <v>985</v>
      </c>
      <c r="W10" s="971" t="s">
        <v>983</v>
      </c>
      <c r="X10" s="972" t="s">
        <v>984</v>
      </c>
      <c r="Y10" s="357" t="s">
        <v>986</v>
      </c>
      <c r="Z10" s="2157" t="s">
        <v>90</v>
      </c>
      <c r="AA10" s="2159"/>
      <c r="AB10" s="1105" t="s">
        <v>987</v>
      </c>
      <c r="AE10" s="814">
        <v>41</v>
      </c>
    </row>
    <row s="2849"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EE6FB-F324-E103-0141-BCC8F7D1420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"Мурманский морской торговый порт"</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1011</v>
      </c>
      <c r="K12" s="2183"/>
      <c r="L12" s="2288"/>
      <c r="M12" s="2288"/>
      <c r="N12" s="2183"/>
      <c r="O12" s="2183"/>
      <c r="P12" s="2474"/>
      <c r="Q12" s="2474"/>
      <c r="R12" s="2474"/>
      <c r="S12" s="1190" t="s">
        <v>88</v>
      </c>
      <c r="T12" s="1190" t="s">
        <v>89</v>
      </c>
      <c r="U12" s="1190" t="s">
        <v>87</v>
      </c>
      <c r="V12" s="1190" t="s">
        <v>1012</v>
      </c>
      <c r="W12" s="1190" t="s">
        <v>87</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C12FA-3D1B-5A13-D1AA-AC9B04EF5A2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"Мурманский морской торговый порт"</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313</v>
      </c>
      <c r="G30" s="1293" t="s">
        <v>1052</v>
      </c>
      <c r="H30" s="1292">
        <f>SUM(I30:J30)</f>
        <v>0</v>
      </c>
      <c r="I30" s="1291"/>
      <c r="J30" s="1281"/>
      <c r="K30" s="1290"/>
      <c r="W30" s="1211">
        <v>11</v>
      </c>
    </row>
    <row customHeight="1" ht="11.549999999999999">
      <c r="F31" s="1286" t="s">
        <v>316</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330</v>
      </c>
      <c r="G33" s="1293" t="s">
        <v>1055</v>
      </c>
      <c r="H33" s="1292">
        <f>SUM(I33:J33)</f>
        <v>0</v>
      </c>
      <c r="I33" s="1291"/>
      <c r="J33" s="1281"/>
      <c r="K33" s="1290"/>
      <c r="W33" s="1211">
        <v>46</v>
      </c>
    </row>
    <row customHeight="1" ht="11.549999999999999">
      <c r="F34" s="1286" t="s">
        <v>338</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111</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112</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313</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316</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97E2-E244-ADA1-6343-A6123843A60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customWidth="1"/>
    <col min="29" max="71" style="4475" width="0.8515625" customWidth="1"/>
    <col min="72" max="79" style="4475" width="21.7109375" hidden="1" customWidth="1"/>
    <col min="80" max="81" style="4475" width="29.140625" hidden="1" customWidth="1"/>
    <col min="82" max="89" style="4475" width="21.7109375" hidden="1" customWidth="1"/>
    <col min="90" max="102" style="4475" width="0.7109375" hidden="1"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"Мурманский морской торговый порт"</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12C1B-BE8A-8A1B-4F46-17CAA31FB79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6" width="10.00390625" customWidth="1"/>
    <col min="19" max="19" style="2774" width="10.57421875" hidden="1"/>
  </cols>
  <sheetData>
    <row s="2848"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"Мурманский морской торговый порт"</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570</v>
      </c>
      <c r="G13" s="864" t="s">
        <v>309</v>
      </c>
      <c r="H13" s="810" t="s">
        <v>309</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18171-062F-3015-E4B1-B6C9580B30C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"Мурманский морской торговый порт"</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312</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112</v>
      </c>
      <c r="E23" s="253" t="s">
        <v>1127</v>
      </c>
      <c r="F23" s="1726" t="s">
        <v>312</v>
      </c>
      <c r="G23" s="401"/>
      <c r="I23" s="1680"/>
      <c r="J23" s="1680"/>
      <c r="Q23" s="1687">
        <v>0</v>
      </c>
    </row>
    <row s="2774" customFormat="1" customHeight="1" ht="14.25" hidden="1">
      <c r="A24" s="399"/>
      <c r="B24" s="1216"/>
      <c r="C24" s="432"/>
      <c r="D24" s="1729" t="s">
        <v>713</v>
      </c>
      <c r="E24" s="1728" t="s">
        <v>1128</v>
      </c>
      <c r="F24" s="1726" t="s">
        <v>312</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3CAC-770E-6462-0BAE-CCF35D5DFCE7}" mc:Ignorable="x14ac xr xr2 xr3">
  <sheetPr>
    <tabColor theme="6" tint="0.4"/>
  </sheetPr>
  <dimension ref="A1:M43"/>
  <sheetViews>
    <sheetView topLeftCell="C13" showGridLines="0" zoomScale="90" workbookViewId="0" tabSelected="1">
      <selection activeCell="G39" sqref="G39"/>
    </sheetView>
  </sheetViews>
  <sheetFormatPr defaultColWidth="10.57421875" customHeight="1" defaultRowHeight="14.25"/>
  <cols>
    <col min="1" max="1" style="2792" width="9.140625" hidden="1" customWidth="1"/>
    <col min="2" max="2" style="2848"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312</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"Мурманский морской торговый порт"</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4546">
        <v>45649</v>
      </c>
      <c r="H22" s="254" t="s">
        <v>312</v>
      </c>
      <c r="I22" s="207" t="s">
        <v>1138</v>
      </c>
      <c r="M22" s="139">
        <v>20</v>
      </c>
    </row>
    <row customHeight="1" ht="60">
      <c r="A23" s="1739"/>
      <c r="C23" s="152"/>
      <c r="D23" s="203" t="s">
        <v>1028</v>
      </c>
      <c r="E23" s="250" t="s">
        <v>1139</v>
      </c>
      <c r="F23" s="254"/>
      <c r="G23" s="4547" t="s">
        <v>1140</v>
      </c>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4550" t="s">
        <v>1142</v>
      </c>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330</v>
      </c>
      <c r="E26" s="255" t="s">
        <v>1143</v>
      </c>
      <c r="F26" s="254"/>
      <c r="G26" s="254" t="s">
        <v>312</v>
      </c>
      <c r="H26" s="269" t="s">
        <v>1142</v>
      </c>
      <c r="I26" s="2225" t="s">
        <v>1144</v>
      </c>
      <c r="M26" s="139">
        <v>14</v>
      </c>
    </row>
    <row customHeight="1" ht="15.75">
      <c r="A27" s="1739" t="s">
        <v>111</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t="s">
        <v>1145</v>
      </c>
      <c r="H29" s="254" t="s">
        <v>312</v>
      </c>
      <c r="I29" s="2225" t="s">
        <v>1146</v>
      </c>
      <c r="M29" s="139">
        <v>20</v>
      </c>
    </row>
    <row customHeight="1" ht="15.75">
      <c r="A30" s="1739" t="s">
        <v>112</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1147</v>
      </c>
      <c r="E33" s="262" t="s">
        <v>1132</v>
      </c>
      <c r="F33" s="254"/>
      <c r="G33" s="313" t="s">
        <v>1148</v>
      </c>
      <c r="H33" s="254" t="s">
        <v>312</v>
      </c>
      <c r="I33" s="2225" t="s">
        <v>1149</v>
      </c>
      <c r="M33" s="139">
        <v>14</v>
      </c>
    </row>
    <row customHeight="1" ht="15.75">
      <c r="A34" s="1739" t="s">
        <v>92</v>
      </c>
      <c r="C34" s="152"/>
      <c r="D34" s="165"/>
      <c r="E34" s="260" t="s">
        <v>328</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1150</v>
      </c>
      <c r="E36" s="262" t="s">
        <v>1133</v>
      </c>
      <c r="F36" s="254"/>
      <c r="G36" s="313" t="s">
        <v>1151</v>
      </c>
      <c r="H36" s="254" t="s">
        <v>312</v>
      </c>
      <c r="I36" s="2199" t="s">
        <v>1152</v>
      </c>
      <c r="M36" s="139">
        <v>14</v>
      </c>
    </row>
    <row customHeight="1" ht="15.75">
      <c r="A37" s="1739" t="s">
        <v>93</v>
      </c>
      <c r="C37" s="152"/>
      <c r="D37" s="165"/>
      <c r="E37" s="260" t="s">
        <v>328</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t="s">
        <v>1153</v>
      </c>
      <c r="H39" s="254" t="s">
        <v>312</v>
      </c>
      <c r="I39" s="2225" t="s">
        <v>1154</v>
      </c>
      <c r="L39" s="211" t="s">
        <v>1135</v>
      </c>
      <c r="M39" s="139">
        <v>14</v>
      </c>
    </row>
    <row customHeight="1" ht="15.75">
      <c r="A40" s="1739" t="s">
        <v>113</v>
      </c>
      <c r="C40" s="152"/>
      <c r="D40" s="165"/>
      <c r="E40" s="260" t="s">
        <v>328</v>
      </c>
      <c r="F40" s="256"/>
      <c r="G40" s="256"/>
      <c r="H40" s="257"/>
      <c r="I40" s="2227"/>
      <c r="M40" s="139">
        <v>15</v>
      </c>
    </row>
    <row s="4557"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32F3E39B-E93B-272C-3FCF-5EAC3B5EAFB6}"/>
    <hyperlink ref="H24" r:id="rId3" xr:uid="{49856702-6D0D-CDDC-698D-C74209BAD4A1}"/>
    <hyperlink ref="H26" r:id="rId4" tooltip="https://portal.eias.ru/Portal/DownloadPage.aspx?type=12&amp;guid=6bb980ae-7828-418d-ba6d-b24c5a1a85ae" xr:uid="{B871BC16-08CC-6896-1DAE-655E268038A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EED0E-25BF-5FDA-8694-05C66453161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60"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45643.45247685185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48/16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124</v>
      </c>
      <c r="G20" s="2280" t="s">
        <v>125</v>
      </c>
      <c r="H20" s="2442" t="s">
        <v>1158</v>
      </c>
      <c r="I20" s="2443"/>
      <c r="J20" s="2489"/>
      <c r="K20" s="2280" t="s">
        <v>309</v>
      </c>
      <c r="L20" s="2280" t="s">
        <v>396</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hidden="1">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hidden="1">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hidden="1">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тепловую энергию, поставляемую потребителям</v>
      </c>
      <c r="H36" s="1918"/>
      <c r="I36" s="1795"/>
      <c r="J36" s="1829"/>
      <c r="K36" s="1921"/>
      <c r="L36" s="1918" t="s">
        <v>312</v>
      </c>
      <c r="M36" s="2226"/>
      <c r="N36" s="390"/>
      <c r="O36" s="1680"/>
      <c r="P36" s="1680"/>
      <c r="AH36" s="1687">
        <v>0</v>
      </c>
    </row>
    <row s="2774" customFormat="1" customHeight="1" ht="18.75" hidden="1">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hidden="1">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193</v>
      </c>
      <c r="B39" s="1836" t="s">
        <v>194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199</v>
      </c>
      <c r="B42" s="1836" t="s">
        <v>200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205</v>
      </c>
      <c r="B45" s="1836" t="s">
        <v>206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211</v>
      </c>
      <c r="B48" s="1836" t="s">
        <v>212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1162</v>
      </c>
      <c r="N85" s="390"/>
      <c r="AH85" s="430">
        <v>34</v>
      </c>
    </row>
    <row customHeight="1" ht="19.95">
      <c r="A86" s="1836"/>
      <c r="B86" s="1836"/>
      <c r="D86" s="432"/>
      <c r="E86" s="203" t="s">
        <v>92</v>
      </c>
      <c r="F86" s="2516" t="s">
        <v>1163</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1164</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hidden="1">
      <c r="A92" s="1836"/>
      <c r="B92" s="1836"/>
      <c r="C92" s="425" t="s">
        <v>1164</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hidden="1">
      <c r="A95" s="1836"/>
      <c r="B95" s="1836"/>
      <c r="C95" s="425" t="s">
        <v>1164</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на тепловую энергию, поставляемую потребителям</v>
      </c>
      <c r="H99" s="1918"/>
      <c r="I99" s="1795"/>
      <c r="J99" s="1829"/>
      <c r="K99" s="1834"/>
      <c r="L99" s="1918" t="s">
        <v>312</v>
      </c>
      <c r="M99" s="397"/>
      <c r="N99" s="390"/>
      <c r="O99" s="1680"/>
      <c r="P99" s="1680"/>
      <c r="AH99" s="1687">
        <v>0</v>
      </c>
    </row>
    <row s="2774" customFormat="1" customHeight="1" ht="18.75" hidden="1">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18.75" hidden="1">
      <c r="A102" s="1836" t="s">
        <v>193</v>
      </c>
      <c r="B102" s="1836" t="s">
        <v>194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199</v>
      </c>
      <c r="B105" s="1836" t="s">
        <v>200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205</v>
      </c>
      <c r="B108" s="1836" t="s">
        <v>206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211</v>
      </c>
      <c r="B111" s="1836" t="s">
        <v>212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1164</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hidden="1">
      <c r="A153" s="1836"/>
      <c r="B153" s="1836"/>
      <c r="C153" s="425" t="s">
        <v>1164</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hidden="1">
      <c r="A156" s="1836"/>
      <c r="B156" s="1836"/>
      <c r="C156" s="425" t="s">
        <v>1164</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hidden="1">
      <c r="A159" s="1836"/>
      <c r="B159" s="1836"/>
      <c r="C159" s="425" t="s">
        <v>1164</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на тепловую энергию, поставляемую потребителям</v>
      </c>
      <c r="H160" s="1918"/>
      <c r="I160" s="1795"/>
      <c r="J160" s="1829"/>
      <c r="K160" s="1834"/>
      <c r="L160" s="1918" t="s">
        <v>312</v>
      </c>
      <c r="M160" s="397"/>
      <c r="N160" s="390"/>
      <c r="O160" s="1680"/>
      <c r="P160" s="1680"/>
      <c r="AH160" s="1687">
        <v>0</v>
      </c>
    </row>
    <row s="2774" customFormat="1" customHeight="1" ht="18.75" hidden="1">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hidden="1">
      <c r="A162" s="1836"/>
      <c r="B162" s="1836"/>
      <c r="C162" s="425" t="s">
        <v>1164</v>
      </c>
      <c r="D162" s="2518"/>
      <c r="E162" s="2260"/>
      <c r="F162" s="2439"/>
      <c r="G162" s="456"/>
      <c r="H162" s="1556"/>
      <c r="I162" s="707"/>
      <c r="J162" s="627"/>
      <c r="K162" s="1556"/>
      <c r="L162" s="270"/>
      <c r="M162" s="397"/>
      <c r="N162" s="390"/>
      <c r="O162" s="1680"/>
      <c r="P162" s="1680"/>
      <c r="AH162" s="1687">
        <v>0</v>
      </c>
    </row>
    <row s="2774" customFormat="1" customHeight="1" ht="18.75" hidden="1">
      <c r="A163" s="1836" t="s">
        <v>193</v>
      </c>
      <c r="B163" s="1836" t="s">
        <v>194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1164</v>
      </c>
      <c r="D165" s="2518"/>
      <c r="E165" s="2260"/>
      <c r="F165" s="2439"/>
      <c r="G165" s="456"/>
      <c r="H165" s="1556"/>
      <c r="I165" s="707"/>
      <c r="J165" s="627"/>
      <c r="K165" s="1556"/>
      <c r="L165" s="270"/>
      <c r="M165" s="397"/>
      <c r="N165" s="390"/>
      <c r="O165" s="1680"/>
      <c r="P165" s="1680"/>
      <c r="AH165" s="1687">
        <v>0</v>
      </c>
    </row>
    <row s="2774" customFormat="1" customHeight="1" ht="18.75" hidden="1">
      <c r="A166" s="1836" t="s">
        <v>199</v>
      </c>
      <c r="B166" s="1836" t="s">
        <v>200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1164</v>
      </c>
      <c r="D168" s="2518"/>
      <c r="E168" s="2260"/>
      <c r="F168" s="2439"/>
      <c r="G168" s="456"/>
      <c r="H168" s="1556"/>
      <c r="I168" s="707"/>
      <c r="J168" s="627"/>
      <c r="K168" s="1556"/>
      <c r="L168" s="270"/>
      <c r="M168" s="397"/>
      <c r="N168" s="390"/>
      <c r="O168" s="1680"/>
      <c r="P168" s="1680"/>
      <c r="AH168" s="1687">
        <v>0</v>
      </c>
    </row>
    <row s="2774" customFormat="1" customHeight="1" ht="18.75" hidden="1">
      <c r="A169" s="1836" t="s">
        <v>205</v>
      </c>
      <c r="B169" s="1836" t="s">
        <v>206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1164</v>
      </c>
      <c r="D171" s="2518"/>
      <c r="E171" s="2260"/>
      <c r="F171" s="2439"/>
      <c r="G171" s="456"/>
      <c r="H171" s="1556"/>
      <c r="I171" s="707"/>
      <c r="J171" s="627"/>
      <c r="K171" s="1556"/>
      <c r="L171" s="270"/>
      <c r="M171" s="397"/>
      <c r="N171" s="390"/>
      <c r="O171" s="1680"/>
      <c r="P171" s="1680"/>
      <c r="AH171" s="1687">
        <v>0</v>
      </c>
    </row>
    <row s="2774" customFormat="1" customHeight="1" ht="18.75" hidden="1">
      <c r="A172" s="1836" t="s">
        <v>211</v>
      </c>
      <c r="B172" s="1836" t="s">
        <v>212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1164</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1164</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1164</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1164</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1164</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1164</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1164</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1164</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1164</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1164</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1164</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1164</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hidden="1">
      <c r="A214" s="1836"/>
      <c r="B214" s="1836"/>
      <c r="C214" s="425" t="s">
        <v>1164</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hidden="1">
      <c r="A217" s="1836"/>
      <c r="B217" s="1836"/>
      <c r="C217" s="425" t="s">
        <v>1164</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hidden="1">
      <c r="A220" s="1836"/>
      <c r="B220" s="1836"/>
      <c r="C220" s="425" t="s">
        <v>1164</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на тепловую энергию, поставляемую потребителям</v>
      </c>
      <c r="H221" s="1918"/>
      <c r="I221" s="1795"/>
      <c r="J221" s="1829"/>
      <c r="K221" s="1834"/>
      <c r="L221" s="1918" t="s">
        <v>312</v>
      </c>
      <c r="M221" s="397"/>
      <c r="N221" s="390"/>
      <c r="O221" s="1680"/>
      <c r="P221" s="1680"/>
      <c r="AH221" s="1687">
        <v>0</v>
      </c>
    </row>
    <row s="2774" customFormat="1" customHeight="1" ht="18.75" hidden="1">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hidden="1">
      <c r="A223" s="1836"/>
      <c r="B223" s="1836"/>
      <c r="C223" s="425" t="s">
        <v>1164</v>
      </c>
      <c r="D223" s="2518"/>
      <c r="E223" s="2260"/>
      <c r="F223" s="2439"/>
      <c r="G223" s="456"/>
      <c r="H223" s="1556"/>
      <c r="I223" s="707"/>
      <c r="J223" s="627"/>
      <c r="K223" s="1556"/>
      <c r="L223" s="270"/>
      <c r="M223" s="397"/>
      <c r="N223" s="390"/>
      <c r="O223" s="1680"/>
      <c r="P223" s="1680"/>
      <c r="AH223" s="1687">
        <v>0</v>
      </c>
    </row>
    <row s="2774" customFormat="1" customHeight="1" ht="18.75" hidden="1">
      <c r="A224" s="1836" t="s">
        <v>193</v>
      </c>
      <c r="B224" s="1836" t="s">
        <v>194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1164</v>
      </c>
      <c r="D226" s="2518"/>
      <c r="E226" s="2260"/>
      <c r="F226" s="2439"/>
      <c r="G226" s="456"/>
      <c r="H226" s="1556"/>
      <c r="I226" s="707"/>
      <c r="J226" s="627"/>
      <c r="K226" s="1556"/>
      <c r="L226" s="270"/>
      <c r="M226" s="397"/>
      <c r="N226" s="390"/>
      <c r="O226" s="1680"/>
      <c r="P226" s="1680"/>
      <c r="AH226" s="1687">
        <v>0</v>
      </c>
    </row>
    <row s="2774" customFormat="1" customHeight="1" ht="18.75" hidden="1">
      <c r="A227" s="1836" t="s">
        <v>199</v>
      </c>
      <c r="B227" s="1836" t="s">
        <v>200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1164</v>
      </c>
      <c r="D229" s="2518"/>
      <c r="E229" s="2260"/>
      <c r="F229" s="2439"/>
      <c r="G229" s="456"/>
      <c r="H229" s="1556"/>
      <c r="I229" s="707"/>
      <c r="J229" s="627"/>
      <c r="K229" s="1556"/>
      <c r="L229" s="270"/>
      <c r="M229" s="397"/>
      <c r="N229" s="390"/>
      <c r="O229" s="1680"/>
      <c r="P229" s="1680"/>
      <c r="AH229" s="1687">
        <v>0</v>
      </c>
    </row>
    <row s="2774" customFormat="1" customHeight="1" ht="18.75" hidden="1">
      <c r="A230" s="1836" t="s">
        <v>205</v>
      </c>
      <c r="B230" s="1836" t="s">
        <v>206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1164</v>
      </c>
      <c r="D232" s="2518"/>
      <c r="E232" s="2260"/>
      <c r="F232" s="2439"/>
      <c r="G232" s="456"/>
      <c r="H232" s="1556"/>
      <c r="I232" s="707"/>
      <c r="J232" s="627"/>
      <c r="K232" s="1556"/>
      <c r="L232" s="270"/>
      <c r="M232" s="397"/>
      <c r="N232" s="390"/>
      <c r="O232" s="1680"/>
      <c r="P232" s="1680"/>
      <c r="AH232" s="1687">
        <v>0</v>
      </c>
    </row>
    <row s="2774" customFormat="1" customHeight="1" ht="18.75" hidden="1">
      <c r="A233" s="1836" t="s">
        <v>211</v>
      </c>
      <c r="B233" s="1836" t="s">
        <v>212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1164</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1164</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1164</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1164</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1164</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1164</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1164</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1164</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1164</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1164</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1164</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hidden="1">
      <c r="A278" s="1836"/>
      <c r="B278" s="1836"/>
      <c r="C278" s="425" t="s">
        <v>1164</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hidden="1">
      <c r="A281" s="1836"/>
      <c r="B281" s="1836"/>
      <c r="C281" s="425" t="s">
        <v>1164</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на тепловую энергию, поставляемую потребителям</v>
      </c>
      <c r="H282" s="1918"/>
      <c r="I282" s="1795"/>
      <c r="J282" s="1829"/>
      <c r="K282" s="1834"/>
      <c r="L282" s="1918" t="s">
        <v>312</v>
      </c>
      <c r="M282" s="397"/>
      <c r="N282" s="390"/>
      <c r="O282" s="1680"/>
      <c r="P282" s="1680"/>
      <c r="AH282" s="1687">
        <v>0</v>
      </c>
    </row>
    <row s="2774" customFormat="1" customHeight="1" ht="18.75" hidden="1">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hidden="1">
      <c r="A284" s="1836"/>
      <c r="B284" s="1836"/>
      <c r="C284" s="425" t="s">
        <v>1164</v>
      </c>
      <c r="D284" s="2518"/>
      <c r="E284" s="2260"/>
      <c r="F284" s="2439"/>
      <c r="G284" s="456"/>
      <c r="H284" s="1556"/>
      <c r="I284" s="707"/>
      <c r="J284" s="627"/>
      <c r="K284" s="1556"/>
      <c r="L284" s="270"/>
      <c r="M284" s="397"/>
      <c r="N284" s="390"/>
      <c r="O284" s="1680"/>
      <c r="P284" s="1680"/>
      <c r="AH284" s="1687">
        <v>0</v>
      </c>
    </row>
    <row s="2774" customFormat="1" customHeight="1" ht="18.75" hidden="1">
      <c r="A285" s="1836" t="s">
        <v>193</v>
      </c>
      <c r="B285" s="1836" t="s">
        <v>194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18.75" hidden="1">
      <c r="A288" s="1836" t="s">
        <v>199</v>
      </c>
      <c r="B288" s="1836" t="s">
        <v>200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18.75" hidden="1">
      <c r="A291" s="1836" t="s">
        <v>205</v>
      </c>
      <c r="B291" s="1836" t="s">
        <v>206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211</v>
      </c>
      <c r="B294" s="1836" t="s">
        <v>212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1164</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094E7-142B-9677-EF74-2DE6A432A2B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"Мурманский морской торговый порт"</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1165</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E1EC9-2B49-270D-9BB9-180D069FD25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АО "Мурманский морской торговый порт"</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570</v>
      </c>
      <c r="G13" s="864" t="s">
        <v>309</v>
      </c>
      <c r="H13" s="863" t="s">
        <v>396</v>
      </c>
      <c r="I13" s="864" t="s">
        <v>309</v>
      </c>
      <c r="J13" s="863" t="s">
        <v>396</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1167</v>
      </c>
      <c r="F17" s="577" t="s">
        <v>312</v>
      </c>
      <c r="G17" s="734"/>
      <c r="H17" s="734"/>
      <c r="I17" s="734"/>
      <c r="J17" s="734"/>
      <c r="K17" s="345" t="s">
        <v>1168</v>
      </c>
      <c r="V17" s="561">
        <v>0</v>
      </c>
    </row>
    <row customHeight="1" ht="48.29999999999999">
      <c r="A18" s="561"/>
      <c r="C18" s="582"/>
      <c r="D18" s="577">
        <v>3</v>
      </c>
      <c r="E18" s="335" t="s">
        <v>819</v>
      </c>
      <c r="F18" s="577" t="s">
        <v>312</v>
      </c>
      <c r="G18" s="865" t="s">
        <v>312</v>
      </c>
      <c r="H18" s="866" t="s">
        <v>312</v>
      </c>
      <c r="I18" s="577" t="s">
        <v>312</v>
      </c>
      <c r="J18" s="634" t="s">
        <v>312</v>
      </c>
      <c r="K18" s="345" t="s">
        <v>1169</v>
      </c>
      <c r="V18" s="561">
        <v>46</v>
      </c>
    </row>
    <row customHeight="1" ht="35.699999999999996">
      <c r="A19" s="561"/>
      <c r="C19" s="582"/>
      <c r="D19" s="595" t="s">
        <v>330</v>
      </c>
      <c r="E19" s="615" t="s">
        <v>821</v>
      </c>
      <c r="F19" s="577" t="s">
        <v>822</v>
      </c>
      <c r="G19" s="873"/>
      <c r="H19" s="162"/>
      <c r="I19" s="873"/>
      <c r="J19" s="874"/>
      <c r="K19" s="735"/>
      <c r="V19" s="561">
        <v>34</v>
      </c>
    </row>
    <row customHeight="1" ht="35.699999999999996">
      <c r="A20" s="561"/>
      <c r="C20" s="582"/>
      <c r="D20" s="1946" t="s">
        <v>338</v>
      </c>
      <c r="E20" s="615" t="s">
        <v>823</v>
      </c>
      <c r="F20" s="577" t="s">
        <v>824</v>
      </c>
      <c r="G20" s="873"/>
      <c r="H20" s="162"/>
      <c r="I20" s="873"/>
      <c r="J20" s="162"/>
      <c r="K20" s="735"/>
      <c r="V20" s="561">
        <v>34</v>
      </c>
    </row>
    <row customHeight="1" ht="48.29999999999999">
      <c r="A21" s="561"/>
      <c r="C21" s="582"/>
      <c r="D21" s="1946" t="s">
        <v>340</v>
      </c>
      <c r="E21" s="615" t="s">
        <v>825</v>
      </c>
      <c r="F21" s="577" t="s">
        <v>575</v>
      </c>
      <c r="G21" s="736"/>
      <c r="H21" s="162"/>
      <c r="I21" s="736"/>
      <c r="J21" s="162"/>
      <c r="K21" s="735"/>
      <c r="V21" s="561">
        <v>46</v>
      </c>
    </row>
    <row customHeight="1" ht="67.5" hidden="1">
      <c r="A22" s="561"/>
      <c r="C22" s="582"/>
      <c r="D22" s="577">
        <v>5</v>
      </c>
      <c r="E22" s="335" t="s">
        <v>1170</v>
      </c>
      <c r="F22" s="577" t="s">
        <v>562</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867FC-37BD-679B-7714-626FD779F3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09" width="11.00390625" customWidth="1"/>
    <col min="3" max="3" style="2909" width="9.140625"/>
    <col min="4" max="4" style="2909"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1" width="12.57421875" customWidth="1"/>
    <col min="58" max="58" style="4711" width="14.28125" customWidth="1"/>
    <col min="59" max="59" style="4557" width="30.7109375" customWidth="1"/>
    <col min="60" max="60" style="4712" width="40.7109375" customWidth="1"/>
    <col min="61" max="61" style="4712" width="15.00390625" customWidth="1"/>
    <col min="62" max="62" style="4712" width="40.7109375" customWidth="1"/>
    <col min="63" max="63" style="4712" width="2.7109375" customWidth="1"/>
    <col min="64" max="64" style="4712" width="44.7109375" customWidth="1"/>
    <col min="65" max="65" style="4712" width="2.7109375" customWidth="1"/>
    <col min="66" max="66" style="4712"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5"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812</v>
      </c>
      <c r="BI1" s="1126"/>
      <c r="BJ1" s="1127" t="s">
        <v>1215</v>
      </c>
      <c r="BK1" s="1126"/>
      <c r="BL1" s="1128" t="s">
        <v>911</v>
      </c>
      <c r="BM1" s="1126"/>
      <c r="BN1" s="1129" t="s">
        <v>1216</v>
      </c>
      <c r="BS1" s="1483"/>
    </row>
    <row customHeight="1" ht="11.25">
      <c r="A2" s="1130" t="s">
        <v>1217</v>
      </c>
      <c r="B2" s="1131">
        <v>2000</v>
      </c>
      <c r="C2" s="1131">
        <v>2022</v>
      </c>
      <c r="D2" s="1131" t="s">
        <v>63</v>
      </c>
      <c r="E2" s="1132" t="s">
        <v>1218</v>
      </c>
      <c r="F2" s="1132" t="s">
        <v>1219</v>
      </c>
      <c r="G2" s="1132" t="s">
        <v>1220</v>
      </c>
      <c r="H2" s="1133" t="s">
        <v>57</v>
      </c>
      <c r="I2" s="1132" t="s">
        <v>111</v>
      </c>
      <c r="J2" s="1132" t="s">
        <v>1221</v>
      </c>
      <c r="K2" s="1134" t="s">
        <v>1222</v>
      </c>
      <c r="L2" s="1135"/>
      <c r="M2" s="1134">
        <v>1</v>
      </c>
      <c r="N2" s="1218" t="s">
        <v>1223</v>
      </c>
      <c r="O2" s="1133" t="s">
        <v>455</v>
      </c>
      <c r="P2" s="1136" t="s">
        <v>37</v>
      </c>
      <c r="Q2" s="1137" t="s">
        <v>1224</v>
      </c>
      <c r="R2" s="199" t="s">
        <v>1225</v>
      </c>
      <c r="S2" s="199" t="s">
        <v>1226</v>
      </c>
      <c r="T2" s="1138" t="s">
        <v>1227</v>
      </c>
      <c r="U2" s="1135" t="s">
        <v>1228</v>
      </c>
      <c r="V2" s="1139">
        <v>1</v>
      </c>
      <c r="W2" s="1140"/>
      <c r="X2" s="1140" t="s">
        <v>1229</v>
      </c>
      <c r="Y2" s="1131" t="s">
        <v>1230</v>
      </c>
      <c r="Z2" s="1141"/>
      <c r="AA2" s="1131" t="s">
        <v>1231</v>
      </c>
      <c r="AB2" s="1142" t="s">
        <v>1231</v>
      </c>
      <c r="AC2" s="1131" t="s">
        <v>1232</v>
      </c>
      <c r="AD2" s="1142" t="s">
        <v>1232</v>
      </c>
      <c r="AF2" s="1133" t="s">
        <v>1228</v>
      </c>
      <c r="AH2" s="1132" t="s">
        <v>1233</v>
      </c>
      <c r="AI2" s="1132" t="s">
        <v>1233</v>
      </c>
      <c r="AK2" s="1132" t="s">
        <v>1234</v>
      </c>
      <c r="AM2" s="1132" t="s">
        <v>1235</v>
      </c>
      <c r="AP2" s="1143" t="s">
        <v>1229</v>
      </c>
      <c r="AQ2" s="1144" t="s">
        <v>1229</v>
      </c>
      <c r="AS2" s="1131" t="s">
        <v>1236</v>
      </c>
      <c r="AU2" s="1176" t="s">
        <v>1237</v>
      </c>
      <c r="AW2" s="1176" t="s">
        <v>1238</v>
      </c>
      <c r="AX2" s="1176" t="s">
        <v>1238</v>
      </c>
      <c r="AZ2" s="1176" t="s">
        <v>55</v>
      </c>
      <c r="BB2" s="1176" t="s">
        <v>1239</v>
      </c>
      <c r="BC2" s="1176" t="s">
        <v>1240</v>
      </c>
      <c r="BE2" s="1176">
        <v>2000</v>
      </c>
      <c r="BF2" s="1176" t="s">
        <v>1241</v>
      </c>
    </row>
    <row customHeight="1" ht="11.25">
      <c r="A3" s="1130" t="s">
        <v>1242</v>
      </c>
      <c r="B3" s="1131">
        <v>2001</v>
      </c>
      <c r="C3" s="1131">
        <v>2023</v>
      </c>
      <c r="D3" s="1131" t="s">
        <v>19</v>
      </c>
      <c r="E3" s="1132" t="s">
        <v>1243</v>
      </c>
      <c r="F3" s="1132" t="s">
        <v>1244</v>
      </c>
      <c r="G3" s="1132" t="s">
        <v>1245</v>
      </c>
      <c r="H3" s="1133" t="s">
        <v>1246</v>
      </c>
      <c r="I3" s="1132" t="s">
        <v>112</v>
      </c>
      <c r="J3" s="1132" t="s">
        <v>560</v>
      </c>
      <c r="K3" s="1134" t="s">
        <v>1247</v>
      </c>
      <c r="L3" s="1135">
        <f>_xlfn.IFERROR(MATCH(K3,OFFER_METHOD,0),0)</f>
        <v>0</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1230</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1240</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92</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1230</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93</v>
      </c>
      <c r="K5" s="1134" t="s">
        <v>1316</v>
      </c>
      <c r="L5" s="1135">
        <f>_xlfn.IFERROR(MATCH(K5,OFFER_METHOD,0),0)</f>
        <v>0</v>
      </c>
      <c r="M5" s="1134">
        <v>4</v>
      </c>
      <c r="N5" s="1148" t="s">
        <v>1317</v>
      </c>
      <c r="O5" s="1132" t="s">
        <v>1318</v>
      </c>
      <c r="Q5" s="1137" t="s">
        <v>1319</v>
      </c>
      <c r="R5" s="199" t="s">
        <v>454</v>
      </c>
      <c r="T5" s="1133" t="s">
        <v>1320</v>
      </c>
      <c r="U5" s="1135" t="s">
        <v>1321</v>
      </c>
      <c r="V5" s="1139">
        <v>4</v>
      </c>
      <c r="W5" s="1140"/>
      <c r="X5" s="1140" t="s">
        <v>168</v>
      </c>
      <c r="Y5" s="1131" t="s">
        <v>1322</v>
      </c>
      <c r="Z5" s="1147">
        <v>1</v>
      </c>
      <c r="AF5" s="1133" t="s">
        <v>1323</v>
      </c>
      <c r="AH5" s="1132" t="s">
        <v>1324</v>
      </c>
      <c r="AK5" s="1132" t="s">
        <v>1325</v>
      </c>
      <c r="AM5" s="1132" t="s">
        <v>1326</v>
      </c>
      <c r="AP5" s="1143" t="s">
        <v>168</v>
      </c>
      <c r="AQ5" s="1144" t="s">
        <v>168</v>
      </c>
      <c r="AU5" s="1176" t="s">
        <v>1327</v>
      </c>
      <c r="AW5" s="1176" t="s">
        <v>1328</v>
      </c>
      <c r="AX5" s="1176" t="s">
        <v>1328</v>
      </c>
      <c r="AZ5" s="1176" t="s">
        <v>1329</v>
      </c>
      <c r="BB5" s="1176" t="s">
        <v>1330</v>
      </c>
      <c r="BC5" s="1176" t="s">
        <v>1331</v>
      </c>
      <c r="BE5" s="1176">
        <v>2003</v>
      </c>
      <c r="BF5" s="1176" t="s">
        <v>1332</v>
      </c>
      <c r="BH5" s="1124" t="s">
        <v>1333</v>
      </c>
      <c r="BJ5" s="1124" t="s">
        <v>1333</v>
      </c>
      <c r="BL5" s="1124" t="s">
        <v>1333</v>
      </c>
      <c r="BN5" s="1124" t="s">
        <v>1334</v>
      </c>
      <c r="BQ5" s="1337">
        <v>4213775</v>
      </c>
      <c r="BR5" s="1124" t="s">
        <v>1229</v>
      </c>
      <c r="BS5" s="1485"/>
      <c r="BT5" s="1337">
        <v>64236871</v>
      </c>
      <c r="BU5" s="1124" t="s">
        <v>235</v>
      </c>
      <c r="BV5" s="1126"/>
      <c r="BW5" s="1751">
        <v>4213767</v>
      </c>
      <c r="BX5" s="1749" t="s">
        <v>1335</v>
      </c>
      <c r="BZ5" s="1337">
        <v>64237509</v>
      </c>
      <c r="CA5" s="1351" t="s">
        <v>1336</v>
      </c>
    </row>
    <row customHeight="1" ht="11.25">
      <c r="A6" s="1130" t="s">
        <v>1337</v>
      </c>
      <c r="B6" s="1131">
        <v>2004</v>
      </c>
      <c r="C6" s="1131">
        <v>2026</v>
      </c>
      <c r="E6" s="1132" t="s">
        <v>1338</v>
      </c>
      <c r="F6" s="1149"/>
      <c r="H6" s="1133" t="s">
        <v>1339</v>
      </c>
      <c r="I6" s="1132" t="s">
        <v>113</v>
      </c>
      <c r="J6" s="1123" t="s">
        <v>1340</v>
      </c>
      <c r="L6" s="1135">
        <f>SUM(kind_of_control_method_filter)</f>
        <v>0</v>
      </c>
      <c r="N6" s="1148" t="s">
        <v>1341</v>
      </c>
      <c r="O6" s="1132" t="s">
        <v>1342</v>
      </c>
      <c r="R6" s="199" t="s">
        <v>1224</v>
      </c>
      <c r="T6" s="1133" t="s">
        <v>1343</v>
      </c>
      <c r="U6" s="1135" t="s">
        <v>1323</v>
      </c>
      <c r="V6" s="1139">
        <v>5</v>
      </c>
      <c r="W6" s="1140"/>
      <c r="X6" s="1131" t="s">
        <v>174</v>
      </c>
      <c r="Y6" s="1131" t="s">
        <v>1344</v>
      </c>
      <c r="Z6" s="1147"/>
      <c r="AA6" s="1150"/>
      <c r="AH6" s="1132" t="s">
        <v>1345</v>
      </c>
      <c r="AK6" s="1132" t="s">
        <v>1346</v>
      </c>
      <c r="AM6" s="1132" t="s">
        <v>1347</v>
      </c>
      <c r="AP6" s="1143" t="s">
        <v>174</v>
      </c>
      <c r="AQ6" s="1144" t="s">
        <v>174</v>
      </c>
      <c r="AU6" s="1176" t="s">
        <v>1348</v>
      </c>
      <c r="AW6" s="1176" t="s">
        <v>1349</v>
      </c>
      <c r="AX6" s="1176" t="s">
        <v>1349</v>
      </c>
      <c r="BB6" s="1176" t="s">
        <v>1350</v>
      </c>
      <c r="BC6" s="1176" t="s">
        <v>1331</v>
      </c>
      <c r="BE6" s="1176">
        <v>2004</v>
      </c>
      <c r="BF6" s="1176" t="s">
        <v>1351</v>
      </c>
      <c r="BH6" s="1124" t="s">
        <v>1352</v>
      </c>
      <c r="BJ6" s="1124" t="s">
        <v>1353</v>
      </c>
      <c r="BL6" s="1124" t="s">
        <v>1353</v>
      </c>
      <c r="BN6" s="1124" t="s">
        <v>1354</v>
      </c>
      <c r="BQ6" s="1337">
        <v>4213784</v>
      </c>
      <c r="BR6" s="1351" t="s">
        <v>1263</v>
      </c>
      <c r="BS6" s="1486"/>
      <c r="BT6" s="1337">
        <v>64236872</v>
      </c>
      <c r="BU6" s="1124" t="s">
        <v>240</v>
      </c>
      <c r="BV6" s="1126"/>
      <c r="BW6" s="1751">
        <v>4213768</v>
      </c>
      <c r="BX6" s="1749" t="s">
        <v>260</v>
      </c>
      <c r="BZ6" s="1337">
        <v>64237510</v>
      </c>
      <c r="CA6" s="1124" t="s">
        <v>1355</v>
      </c>
    </row>
    <row customHeight="1" ht="11.25">
      <c r="A7" s="1130" t="s">
        <v>1356</v>
      </c>
      <c r="B7" s="1131">
        <v>2005</v>
      </c>
      <c r="E7" s="1132" t="s">
        <v>1357</v>
      </c>
      <c r="F7" s="1149"/>
      <c r="H7" s="1133" t="s">
        <v>1358</v>
      </c>
      <c r="I7" s="1132" t="s">
        <v>94</v>
      </c>
      <c r="J7" s="1132" t="s">
        <v>1359</v>
      </c>
      <c r="N7" s="1152" t="s">
        <v>1360</v>
      </c>
      <c r="O7" s="1132" t="s">
        <v>1361</v>
      </c>
      <c r="U7" s="1135" t="s">
        <v>19</v>
      </c>
      <c r="V7" s="426" t="s">
        <v>94</v>
      </c>
      <c r="W7" s="1140"/>
      <c r="X7" s="1131" t="s">
        <v>180</v>
      </c>
      <c r="Y7" s="1131" t="s">
        <v>1322</v>
      </c>
      <c r="Z7" s="1147"/>
      <c r="AA7" s="1150"/>
      <c r="AH7" s="1132" t="s">
        <v>1362</v>
      </c>
      <c r="AK7" s="1132" t="s">
        <v>1363</v>
      </c>
      <c r="AM7" s="1132" t="s">
        <v>1364</v>
      </c>
      <c r="AP7" s="1143" t="s">
        <v>180</v>
      </c>
      <c r="AQ7" s="1144" t="s">
        <v>180</v>
      </c>
      <c r="AU7" s="1176" t="s">
        <v>1365</v>
      </c>
      <c r="AW7" s="1176" t="s">
        <v>1366</v>
      </c>
      <c r="AX7" s="1176" t="s">
        <v>1366</v>
      </c>
      <c r="AZ7" s="1123" t="s">
        <v>1367</v>
      </c>
      <c r="BB7" s="1176" t="s">
        <v>1368</v>
      </c>
      <c r="BC7" s="1176" t="s">
        <v>1331</v>
      </c>
      <c r="BE7" s="1176">
        <v>2005</v>
      </c>
      <c r="BF7" s="1176" t="s">
        <v>1369</v>
      </c>
      <c r="BH7" s="1124" t="s">
        <v>1370</v>
      </c>
      <c r="BJ7" s="1124" t="s">
        <v>1352</v>
      </c>
      <c r="BL7" s="1124" t="s">
        <v>1352</v>
      </c>
      <c r="BN7" s="1124" t="s">
        <v>1371</v>
      </c>
      <c r="BQ7" s="1337">
        <v>4213781</v>
      </c>
      <c r="BR7" s="1124" t="s">
        <v>1256</v>
      </c>
      <c r="BS7" s="1485"/>
      <c r="BT7" s="1337">
        <v>64236873</v>
      </c>
      <c r="BU7" s="1124" t="s">
        <v>245</v>
      </c>
      <c r="BV7" s="1126"/>
      <c r="BW7" s="1751">
        <v>4213769</v>
      </c>
      <c r="BX7" s="1749" t="s">
        <v>1372</v>
      </c>
      <c r="BZ7" s="1337">
        <v>64237511</v>
      </c>
      <c r="CA7" s="1124" t="s">
        <v>275</v>
      </c>
    </row>
    <row customHeight="1" ht="11.25">
      <c r="A8" s="1130" t="s">
        <v>1373</v>
      </c>
      <c r="B8" s="1131">
        <v>2006</v>
      </c>
      <c r="E8" s="1132" t="s">
        <v>1374</v>
      </c>
      <c r="F8" s="1149"/>
      <c r="H8" s="1133" t="s">
        <v>1375</v>
      </c>
      <c r="I8" s="1132" t="s">
        <v>95</v>
      </c>
      <c r="J8" s="1132" t="s">
        <v>1376</v>
      </c>
      <c r="N8" s="1219" t="s">
        <v>1377</v>
      </c>
      <c r="O8" s="1132" t="s">
        <v>1378</v>
      </c>
      <c r="V8" s="426" t="s">
        <v>95</v>
      </c>
      <c r="W8" s="1140"/>
      <c r="X8" s="1131" t="s">
        <v>192</v>
      </c>
      <c r="Y8" s="1131" t="s">
        <v>1322</v>
      </c>
      <c r="Z8" s="1147"/>
      <c r="AA8" s="1150"/>
      <c r="AK8" s="1132" t="s">
        <v>1379</v>
      </c>
      <c r="AP8" s="1143" t="s">
        <v>192</v>
      </c>
      <c r="AQ8" s="1144" t="s">
        <v>192</v>
      </c>
      <c r="AU8" s="1176" t="s">
        <v>1380</v>
      </c>
      <c r="AW8" s="1176" t="s">
        <v>1381</v>
      </c>
      <c r="AX8" s="1176" t="s">
        <v>1381</v>
      </c>
      <c r="AZ8" s="1176" t="s">
        <v>1382</v>
      </c>
      <c r="BB8" s="1176" t="s">
        <v>1383</v>
      </c>
      <c r="BC8" s="1176" t="s">
        <v>1331</v>
      </c>
      <c r="BE8" s="1176">
        <v>2006</v>
      </c>
      <c r="BF8" s="1176" t="s">
        <v>1384</v>
      </c>
      <c r="BH8" s="1124" t="s">
        <v>1385</v>
      </c>
      <c r="BJ8" s="1124" t="s">
        <v>1386</v>
      </c>
      <c r="BL8" s="1124" t="s">
        <v>1386</v>
      </c>
      <c r="BN8" s="1124" t="s">
        <v>1387</v>
      </c>
      <c r="BQ8" s="1337">
        <v>4213776</v>
      </c>
      <c r="BR8" s="1124" t="s">
        <v>168</v>
      </c>
      <c r="BS8" s="1485"/>
      <c r="BT8" s="1337">
        <v>64236874</v>
      </c>
      <c r="BU8" s="1351" t="s">
        <v>1388</v>
      </c>
      <c r="BV8" s="1126"/>
      <c r="BW8" s="1751">
        <v>4213770</v>
      </c>
      <c r="BX8" s="1752" t="s">
        <v>1389</v>
      </c>
      <c r="BZ8" s="1337">
        <v>64237512</v>
      </c>
      <c r="CA8" s="1124" t="s">
        <v>270</v>
      </c>
    </row>
    <row customHeight="1" ht="11.25">
      <c r="A9" s="1130" t="s">
        <v>1390</v>
      </c>
      <c r="B9" s="1131">
        <v>2007</v>
      </c>
      <c r="E9" s="1132" t="s">
        <v>1391</v>
      </c>
      <c r="F9" s="1149"/>
      <c r="G9" s="1123" t="s">
        <v>1392</v>
      </c>
      <c r="H9" s="1123" t="s">
        <v>1393</v>
      </c>
      <c r="I9" s="1132" t="s">
        <v>114</v>
      </c>
      <c r="O9" s="1132" t="s">
        <v>1394</v>
      </c>
      <c r="V9" s="426" t="s">
        <v>114</v>
      </c>
      <c r="W9" s="1140"/>
      <c r="X9" s="1131" t="s">
        <v>198</v>
      </c>
      <c r="Y9" s="1131" t="s">
        <v>1230</v>
      </c>
      <c r="Z9" s="1147">
        <v>1</v>
      </c>
      <c r="AA9" s="1150"/>
      <c r="AK9" s="1132" t="s">
        <v>1395</v>
      </c>
      <c r="AP9" s="1143" t="s">
        <v>1396</v>
      </c>
      <c r="AQ9" s="1144" t="s">
        <v>1396</v>
      </c>
      <c r="AW9" s="1176" t="s">
        <v>1397</v>
      </c>
      <c r="AX9" s="1176" t="s">
        <v>1397</v>
      </c>
      <c r="AZ9" s="1176" t="s">
        <v>1398</v>
      </c>
      <c r="BB9" s="1176" t="s">
        <v>1399</v>
      </c>
      <c r="BC9" s="1176" t="s">
        <v>1331</v>
      </c>
      <c r="BE9" s="1176">
        <v>2007</v>
      </c>
      <c r="BF9" s="1176" t="s">
        <v>1400</v>
      </c>
      <c r="BH9" s="1124" t="s">
        <v>1401</v>
      </c>
      <c r="BJ9" s="1124" t="s">
        <v>1402</v>
      </c>
      <c r="BL9" s="1124" t="s">
        <v>1402</v>
      </c>
      <c r="BN9" s="1124" t="s">
        <v>1403</v>
      </c>
      <c r="BQ9" s="1337">
        <v>4213777</v>
      </c>
      <c r="BR9" s="1124" t="s">
        <v>174</v>
      </c>
      <c r="BS9" s="1485"/>
      <c r="BT9" s="1337">
        <v>64236875</v>
      </c>
      <c r="BU9" s="1124" t="s">
        <v>250</v>
      </c>
      <c r="BV9" s="1126"/>
      <c r="BW9" s="1746"/>
      <c r="BX9" s="1746"/>
    </row>
    <row customHeight="1" ht="11.25">
      <c r="A10" s="1130" t="s">
        <v>1404</v>
      </c>
      <c r="B10" s="1131">
        <v>2008</v>
      </c>
      <c r="E10" s="1132" t="s">
        <v>1405</v>
      </c>
      <c r="F10" s="1149"/>
      <c r="G10" s="1132" t="s">
        <v>1406</v>
      </c>
      <c r="H10" s="1132" t="s">
        <v>1407</v>
      </c>
      <c r="I10" s="1132" t="s">
        <v>150</v>
      </c>
      <c r="J10" s="1123" t="s">
        <v>1408</v>
      </c>
      <c r="K10" s="1123" t="s">
        <v>1409</v>
      </c>
      <c r="O10" s="1132" t="s">
        <v>1410</v>
      </c>
      <c r="V10" s="427" t="s">
        <v>150</v>
      </c>
      <c r="W10" s="1153"/>
      <c r="X10" s="1153" t="s">
        <v>1411</v>
      </c>
      <c r="Y10" s="1154" t="s">
        <v>1412</v>
      </c>
      <c r="Z10" s="1147"/>
      <c r="AP10" s="1143" t="s">
        <v>1411</v>
      </c>
      <c r="AQ10" s="1144" t="s">
        <v>1411</v>
      </c>
      <c r="AW10" s="1176" t="s">
        <v>1413</v>
      </c>
      <c r="AX10" s="1176" t="s">
        <v>1413</v>
      </c>
      <c r="AZ10" s="1176" t="s">
        <v>1414</v>
      </c>
      <c r="BB10" s="1176" t="s">
        <v>1415</v>
      </c>
      <c r="BC10" s="1176" t="s">
        <v>1331</v>
      </c>
      <c r="BE10" s="1176">
        <v>2008</v>
      </c>
      <c r="BF10" s="1176" t="s">
        <v>1416</v>
      </c>
      <c r="BH10" s="1124" t="s">
        <v>1417</v>
      </c>
      <c r="BJ10" s="1124" t="s">
        <v>1418</v>
      </c>
      <c r="BL10" s="1124" t="s">
        <v>1418</v>
      </c>
      <c r="BN10" s="1124" t="s">
        <v>1419</v>
      </c>
      <c r="BQ10" s="1337">
        <v>4213778</v>
      </c>
      <c r="BR10" s="1124" t="s">
        <v>180</v>
      </c>
      <c r="BS10" s="1485"/>
      <c r="BT10" s="1337">
        <v>64236876</v>
      </c>
      <c r="BU10" s="1124" t="s">
        <v>230</v>
      </c>
      <c r="BV10" s="1126"/>
      <c r="BW10" s="1746"/>
      <c r="BX10" s="1746"/>
    </row>
    <row customHeight="1" ht="11.25">
      <c r="A11" s="1130" t="s">
        <v>1420</v>
      </c>
      <c r="B11" s="1131">
        <v>2009</v>
      </c>
      <c r="E11" s="1132" t="s">
        <v>1421</v>
      </c>
      <c r="F11" s="1149"/>
      <c r="G11" s="1132" t="s">
        <v>1422</v>
      </c>
      <c r="H11" s="1132" t="s">
        <v>1423</v>
      </c>
      <c r="I11" s="1132" t="s">
        <v>151</v>
      </c>
      <c r="J11" s="1133" t="s">
        <v>1424</v>
      </c>
      <c r="K11" s="1155" t="s">
        <v>1425</v>
      </c>
      <c r="O11" s="1133" t="s">
        <v>1426</v>
      </c>
      <c r="V11" s="426" t="s">
        <v>151</v>
      </c>
      <c r="W11" s="331"/>
      <c r="X11" s="1140" t="s">
        <v>1396</v>
      </c>
      <c r="Y11" s="1131" t="s">
        <v>1427</v>
      </c>
      <c r="Z11" s="1147"/>
      <c r="AP11" s="1143" t="s">
        <v>198</v>
      </c>
      <c r="AQ11" s="1145" t="s">
        <v>198</v>
      </c>
      <c r="AW11" s="1176" t="s">
        <v>1428</v>
      </c>
      <c r="AX11" s="1176" t="s">
        <v>1428</v>
      </c>
      <c r="AZ11" s="1176" t="s">
        <v>1429</v>
      </c>
      <c r="BB11" s="1176" t="s">
        <v>1430</v>
      </c>
      <c r="BC11" s="1176" t="s">
        <v>1331</v>
      </c>
      <c r="BE11" s="1176">
        <v>2009</v>
      </c>
      <c r="BF11" s="1176" t="s">
        <v>1431</v>
      </c>
      <c r="BH11" s="1124" t="s">
        <v>1432</v>
      </c>
      <c r="BJ11" s="1124" t="s">
        <v>1401</v>
      </c>
      <c r="BL11" s="1124" t="s">
        <v>1401</v>
      </c>
      <c r="BN11" s="1124" t="s">
        <v>1433</v>
      </c>
      <c r="BQ11" s="1337">
        <v>4213780</v>
      </c>
      <c r="BR11" s="1124" t="s">
        <v>192</v>
      </c>
      <c r="BS11" s="1485"/>
      <c r="BW11" s="1746"/>
      <c r="BX11" s="1746"/>
    </row>
    <row customHeight="1" ht="11.25">
      <c r="A12" s="1130" t="s">
        <v>1434</v>
      </c>
      <c r="B12" s="1131">
        <v>2010</v>
      </c>
      <c r="E12" s="1132" t="s">
        <v>1435</v>
      </c>
      <c r="F12" s="1149"/>
      <c r="G12" s="1132" t="s">
        <v>1423</v>
      </c>
      <c r="I12" s="1132" t="s">
        <v>152</v>
      </c>
      <c r="J12" s="1133" t="s">
        <v>1436</v>
      </c>
      <c r="K12" s="1155" t="s">
        <v>1437</v>
      </c>
      <c r="O12" s="1133" t="s">
        <v>1224</v>
      </c>
      <c r="V12" s="426" t="s">
        <v>152</v>
      </c>
      <c r="W12" s="1145"/>
      <c r="X12" s="1140" t="s">
        <v>1438</v>
      </c>
      <c r="Y12" s="1131" t="s">
        <v>1230</v>
      </c>
      <c r="AP12" s="1143"/>
      <c r="AW12" s="1176" t="s">
        <v>151</v>
      </c>
      <c r="AX12" s="1176" t="s">
        <v>151</v>
      </c>
      <c r="AZ12" s="1176" t="s">
        <v>1439</v>
      </c>
      <c r="BB12" s="1176" t="s">
        <v>1440</v>
      </c>
      <c r="BC12" s="1176" t="s">
        <v>1331</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153</v>
      </c>
      <c r="K13" s="1155" t="s">
        <v>1395</v>
      </c>
      <c r="V13" s="426" t="s">
        <v>153</v>
      </c>
      <c r="W13" s="1145"/>
      <c r="X13" s="1145"/>
      <c r="Y13" s="1145"/>
      <c r="AW13" s="1176" t="s">
        <v>152</v>
      </c>
      <c r="AX13" s="1176" t="s">
        <v>152</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154</v>
      </c>
      <c r="J14" s="1123" t="s">
        <v>1453</v>
      </c>
      <c r="N14" s="1123" t="s">
        <v>1454</v>
      </c>
      <c r="V14" s="1139">
        <v>13</v>
      </c>
      <c r="W14" s="1140"/>
      <c r="X14" s="1140" t="s">
        <v>1263</v>
      </c>
      <c r="Y14" s="1131" t="s">
        <v>1230</v>
      </c>
      <c r="AW14" s="1176" t="s">
        <v>153</v>
      </c>
      <c r="AX14" s="1176" t="s">
        <v>153</v>
      </c>
      <c r="AZ14" s="1123" t="s">
        <v>1455</v>
      </c>
      <c r="BB14" s="1176" t="s">
        <v>1456</v>
      </c>
      <c r="BC14" s="1176" t="s">
        <v>1448</v>
      </c>
      <c r="BE14" s="1176">
        <v>2012</v>
      </c>
      <c r="BH14" s="1124" t="s">
        <v>1371</v>
      </c>
      <c r="BJ14" s="1273" t="s">
        <v>1457</v>
      </c>
      <c r="BL14" s="1273" t="s">
        <v>1457</v>
      </c>
      <c r="BN14" s="1124" t="s">
        <v>1458</v>
      </c>
      <c r="BQ14" s="1337">
        <v>4213782</v>
      </c>
      <c r="BR14" s="1124" t="s">
        <v>198</v>
      </c>
      <c r="BS14" s="1485"/>
      <c r="BT14" s="1126"/>
      <c r="BU14" s="1126"/>
      <c r="BV14" s="1126"/>
      <c r="BW14" s="1750"/>
      <c r="BX14" s="1746"/>
    </row>
    <row customHeight="1" ht="19.5">
      <c r="A15" s="1130" t="s">
        <v>1459</v>
      </c>
      <c r="B15" s="1131">
        <v>2013</v>
      </c>
      <c r="E15" s="1754" t="s">
        <v>1460</v>
      </c>
      <c r="G15" s="1123" t="s">
        <v>1461</v>
      </c>
      <c r="H15" s="1123" t="s">
        <v>1462</v>
      </c>
      <c r="I15" s="1134" t="s">
        <v>155</v>
      </c>
      <c r="J15" s="1145" t="s">
        <v>587</v>
      </c>
      <c r="N15" s="1214" t="s">
        <v>1463</v>
      </c>
      <c r="X15" s="1143"/>
      <c r="AW15" s="1176" t="s">
        <v>154</v>
      </c>
      <c r="AX15" s="1176" t="s">
        <v>154</v>
      </c>
      <c r="AZ15" s="1176" t="s">
        <v>1382</v>
      </c>
      <c r="BB15" s="1176" t="s">
        <v>1464</v>
      </c>
      <c r="BC15" s="1176" t="s">
        <v>1448</v>
      </c>
      <c r="BE15" s="1176">
        <v>2013</v>
      </c>
      <c r="BH15" s="1124" t="s">
        <v>1387</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560</v>
      </c>
      <c r="N16" s="1214" t="s">
        <v>1472</v>
      </c>
      <c r="AW16" s="1176" t="s">
        <v>155</v>
      </c>
      <c r="AX16" s="1176" t="s">
        <v>155</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1331</v>
      </c>
      <c r="BE17" s="1176">
        <v>2015</v>
      </c>
      <c r="BH17" s="1124" t="s">
        <v>1419</v>
      </c>
      <c r="BJ17" s="1273" t="s">
        <v>1481</v>
      </c>
      <c r="BL17" s="1273" t="s">
        <v>1481</v>
      </c>
      <c r="BN17" s="1124" t="s">
        <v>1482</v>
      </c>
      <c r="BR17" s="1123" t="s">
        <v>1274</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1331</v>
      </c>
      <c r="BE18" s="1176">
        <v>2016</v>
      </c>
      <c r="BH18" s="1124" t="s">
        <v>1433</v>
      </c>
      <c r="BJ18" s="1273" t="s">
        <v>1492</v>
      </c>
      <c r="BL18" s="1273" t="s">
        <v>1492</v>
      </c>
      <c r="BN18" s="1124" t="s">
        <v>1493</v>
      </c>
      <c r="BQ18" s="1488" t="s">
        <v>1304</v>
      </c>
      <c r="BR18" s="1215" t="s">
        <v>1305</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167</v>
      </c>
      <c r="I19" s="1132" t="s">
        <v>1503</v>
      </c>
      <c r="N19" s="1214" t="s">
        <v>1504</v>
      </c>
      <c r="X19" s="1143"/>
      <c r="AW19" s="1176" t="s">
        <v>1489</v>
      </c>
      <c r="AX19" s="1176" t="s">
        <v>1489</v>
      </c>
      <c r="AZ19" s="1123" t="s">
        <v>1505</v>
      </c>
      <c r="BB19" s="1176" t="s">
        <v>1506</v>
      </c>
      <c r="BC19" s="1176" t="s">
        <v>1331</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1263</v>
      </c>
      <c r="I20" s="1132" t="s">
        <v>1515</v>
      </c>
      <c r="N20" s="1214" t="s">
        <v>1516</v>
      </c>
      <c r="AW20" s="1176" t="s">
        <v>1503</v>
      </c>
      <c r="AX20" s="1176" t="s">
        <v>1503</v>
      </c>
      <c r="AZ20" s="1176" t="s">
        <v>1517</v>
      </c>
      <c r="BB20" s="1176" t="s">
        <v>1518</v>
      </c>
      <c r="BC20" s="1176" t="s">
        <v>1448</v>
      </c>
      <c r="BE20" s="1176">
        <v>2018</v>
      </c>
      <c r="BH20" s="1124" t="s">
        <v>1444</v>
      </c>
      <c r="BJ20" s="1124" t="s">
        <v>1371</v>
      </c>
      <c r="BL20" s="1124" t="s">
        <v>1371</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1331</v>
      </c>
      <c r="BE21" s="1176">
        <v>2019</v>
      </c>
      <c r="BH21" s="1124" t="s">
        <v>1451</v>
      </c>
      <c r="BJ21" s="1124" t="s">
        <v>1387</v>
      </c>
      <c r="BL21" s="1124" t="s">
        <v>1387</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1331</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299</v>
      </c>
    </row>
    <row customHeight="1" ht="21">
      <c r="A23" s="1130" t="s">
        <v>1539</v>
      </c>
      <c r="B23" s="1131">
        <v>2021</v>
      </c>
      <c r="AW23" s="1176" t="s">
        <v>1540</v>
      </c>
      <c r="AX23" s="1176" t="s">
        <v>1540</v>
      </c>
      <c r="AZ23" s="1176" t="s">
        <v>1541</v>
      </c>
      <c r="BB23" s="1176" t="s">
        <v>1542</v>
      </c>
      <c r="BC23" s="1176" t="s">
        <v>1240</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1475</v>
      </c>
      <c r="BJ24" s="1124" t="s">
        <v>1433</v>
      </c>
      <c r="BL24" s="1124" t="s">
        <v>1433</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1482</v>
      </c>
      <c r="BJ25" s="1124" t="s">
        <v>1507</v>
      </c>
      <c r="BL25" s="1124" t="s">
        <v>1507</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1426</v>
      </c>
      <c r="BB26" s="1176" t="s">
        <v>1563</v>
      </c>
      <c r="BC26" s="1176" t="s">
        <v>1550</v>
      </c>
      <c r="BE26" s="1176">
        <v>2024</v>
      </c>
      <c r="BH26" s="1124" t="s">
        <v>1493</v>
      </c>
      <c r="BJ26" s="1124" t="s">
        <v>1444</v>
      </c>
      <c r="BL26" s="1124" t="s">
        <v>1444</v>
      </c>
      <c r="BQ26" s="1337">
        <v>4190071</v>
      </c>
      <c r="BR26" s="1124" t="s">
        <v>1564</v>
      </c>
      <c r="BS26" s="1485"/>
      <c r="BV26" s="1126"/>
      <c r="BW26" s="1126"/>
    </row>
    <row customHeight="1" ht="11.25">
      <c r="A27" s="1130" t="s">
        <v>1565</v>
      </c>
      <c r="B27" s="1131">
        <v>2025</v>
      </c>
      <c r="J27" s="232" t="s">
        <v>693</v>
      </c>
      <c r="AX27" s="1176" t="s">
        <v>1566</v>
      </c>
      <c r="BB27" s="1176" t="s">
        <v>1567</v>
      </c>
      <c r="BC27" s="1176" t="s">
        <v>1550</v>
      </c>
      <c r="BE27" s="1176">
        <v>2025</v>
      </c>
      <c r="BH27" s="1126" t="s">
        <v>28</v>
      </c>
      <c r="BJ27" s="1124" t="s">
        <v>1451</v>
      </c>
      <c r="BL27" s="1124" t="s">
        <v>1451</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1458</v>
      </c>
      <c r="BL28" s="1124" t="s">
        <v>1458</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01.01.2025</v>
      </c>
      <c r="F29" s="1161" t="str">
        <f>IF(TEMPLATE_GROUP="","",INDEX(EndDateList,MATCH(TEMPLATE_GROUP,CodeTemplateList,0),1))</f>
        <v>31.12.2025</v>
      </c>
      <c r="H29" s="1162" t="s">
        <v>1578</v>
      </c>
      <c r="AX29" s="1176" t="s">
        <v>1579</v>
      </c>
      <c r="AZ29" s="1176" t="s">
        <v>1225</v>
      </c>
      <c r="BB29" s="1176" t="s">
        <v>1426</v>
      </c>
      <c r="BC29" s="1147"/>
      <c r="BE29" s="1176">
        <v>2027</v>
      </c>
      <c r="BJ29" s="1124" t="s">
        <v>1466</v>
      </c>
      <c r="BL29" s="1124" t="s">
        <v>1466</v>
      </c>
    </row>
    <row customHeight="1" ht="11.25">
      <c r="A30" s="1130" t="s">
        <v>1580</v>
      </c>
      <c r="D30" s="1163"/>
      <c r="E30" s="1164"/>
      <c r="F30" s="1164"/>
      <c r="AX30" s="1176" t="s">
        <v>1581</v>
      </c>
      <c r="AZ30" s="1176" t="s">
        <v>1252</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01.01.2025</v>
      </c>
      <c r="F32" s="1161" t="str">
        <f>IF(TEMPLATE_GROUP="","",INDEX(EndDateList,MATCH(TEMPLATE_GROUP,CodeTemplateList,0),1))</f>
        <v>31.12.2025</v>
      </c>
      <c r="H32" s="1166" t="s">
        <v>1589</v>
      </c>
      <c r="O32" s="1130" t="s">
        <v>455</v>
      </c>
      <c r="AX32" s="1176" t="s">
        <v>1590</v>
      </c>
      <c r="AZ32" s="1176" t="s">
        <v>454</v>
      </c>
      <c r="BE32" s="1176">
        <v>2030</v>
      </c>
      <c r="BJ32" s="1124" t="s">
        <v>1475</v>
      </c>
      <c r="BL32" s="1124" t="s">
        <v>1475</v>
      </c>
    </row>
    <row customHeight="1" ht="11.25">
      <c r="A33" s="1130" t="s">
        <v>1591</v>
      </c>
      <c r="O33" s="1130" t="s">
        <v>1249</v>
      </c>
      <c r="AX33" s="1176" t="s">
        <v>1592</v>
      </c>
      <c r="AZ33" s="1176" t="s">
        <v>1224</v>
      </c>
      <c r="BE33" s="1176">
        <v>2031</v>
      </c>
      <c r="BJ33" s="1124" t="s">
        <v>1482</v>
      </c>
      <c r="BL33" s="1124" t="s">
        <v>1482</v>
      </c>
    </row>
    <row customHeight="1" ht="11.25">
      <c r="A34" s="1130" t="s">
        <v>1593</v>
      </c>
      <c r="O34" s="1130" t="s">
        <v>1285</v>
      </c>
      <c r="AX34" s="1176" t="s">
        <v>1594</v>
      </c>
      <c r="BE34" s="1176">
        <v>2032</v>
      </c>
      <c r="BJ34" s="1124" t="s">
        <v>1493</v>
      </c>
      <c r="BL34" s="1124" t="s">
        <v>1493</v>
      </c>
    </row>
    <row customHeight="1" ht="11.25">
      <c r="A35" s="1130" t="s">
        <v>1595</v>
      </c>
      <c r="O35" s="1130" t="s">
        <v>1318</v>
      </c>
      <c r="AX35" s="1176" t="s">
        <v>1596</v>
      </c>
      <c r="AZ35" s="1123" t="s">
        <v>1597</v>
      </c>
      <c r="BE35" s="1176">
        <v>2033</v>
      </c>
      <c r="BL35" s="1124" t="s">
        <v>1598</v>
      </c>
    </row>
    <row customHeight="1" ht="11.25">
      <c r="A36" s="1926" t="s">
        <v>1599</v>
      </c>
      <c r="D36" s="1167" t="s">
        <v>1600</v>
      </c>
      <c r="E36" s="1168" t="s">
        <v>812</v>
      </c>
      <c r="F36" s="1169" t="str">
        <f>INDEX(E37:E41,MATCH(TEMPLATE_SPHERE,F37:F41,0))</f>
        <v>теплоснабжения</v>
      </c>
      <c r="G36" s="1169" t="str">
        <f>INDEX(G37:G41,MATCH(TEMPLATE_SPHERE,F37:F41,0))</f>
        <v>теплоснабжение</v>
      </c>
      <c r="O36" s="1130" t="s">
        <v>1342</v>
      </c>
      <c r="AX36" s="1176" t="s">
        <v>1601</v>
      </c>
      <c r="AZ36" s="1176" t="s">
        <v>1224</v>
      </c>
      <c r="BE36" s="1176">
        <v>2034</v>
      </c>
      <c r="BL36" s="1124" t="s">
        <v>1602</v>
      </c>
    </row>
    <row customHeight="1" ht="11.25">
      <c r="A37" s="1130" t="s">
        <v>1603</v>
      </c>
      <c r="E37" s="463" t="s">
        <v>1604</v>
      </c>
      <c r="F37" s="1170" t="s">
        <v>812</v>
      </c>
      <c r="G37" s="463" t="s">
        <v>1605</v>
      </c>
      <c r="O37" s="1130" t="s">
        <v>1361</v>
      </c>
      <c r="AX37" s="1176" t="s">
        <v>1606</v>
      </c>
      <c r="AZ37" s="1176" t="s">
        <v>1251</v>
      </c>
      <c r="BE37" s="1176">
        <v>2035</v>
      </c>
    </row>
    <row customHeight="1" ht="11.25">
      <c r="A38" s="1130" t="s">
        <v>1607</v>
      </c>
      <c r="E38" s="463" t="s">
        <v>1608</v>
      </c>
      <c r="F38" s="1171" t="s">
        <v>858</v>
      </c>
      <c r="G38" s="463" t="s">
        <v>1609</v>
      </c>
      <c r="O38" s="1130" t="s">
        <v>1378</v>
      </c>
      <c r="AX38" s="1176" t="s">
        <v>101</v>
      </c>
      <c r="AZ38" s="1176" t="s">
        <v>1286</v>
      </c>
      <c r="BE38" s="1176">
        <v>2036</v>
      </c>
      <c r="BH38" s="1123" t="s">
        <v>1610</v>
      </c>
      <c r="BJ38" s="1123" t="s">
        <v>1611</v>
      </c>
      <c r="BL38" s="1123" t="s">
        <v>1612</v>
      </c>
      <c r="BN38" s="1123" t="s">
        <v>1613</v>
      </c>
    </row>
    <row customHeight="1" ht="11.25">
      <c r="A39" s="1130" t="s">
        <v>16</v>
      </c>
      <c r="E39" s="463" t="s">
        <v>1614</v>
      </c>
      <c r="F39" s="1171" t="s">
        <v>911</v>
      </c>
      <c r="G39" s="463" t="s">
        <v>1615</v>
      </c>
      <c r="O39" s="1130" t="s">
        <v>1394</v>
      </c>
      <c r="AX39" s="1176" t="s">
        <v>1616</v>
      </c>
      <c r="AZ39" s="1176" t="s">
        <v>1319</v>
      </c>
      <c r="BE39" s="1176">
        <v>2037</v>
      </c>
      <c r="BH39" s="1124" t="s">
        <v>1617</v>
      </c>
      <c r="BJ39" s="1273" t="s">
        <v>1617</v>
      </c>
      <c r="BL39" s="1273" t="s">
        <v>1617</v>
      </c>
      <c r="BN39" s="1124" t="s">
        <v>1618</v>
      </c>
    </row>
    <row customHeight="1" ht="11.25">
      <c r="A40" s="1130" t="s">
        <v>1619</v>
      </c>
      <c r="E40" s="463" t="s">
        <v>1620</v>
      </c>
      <c r="F40" s="1171" t="s">
        <v>898</v>
      </c>
      <c r="G40" s="463" t="s">
        <v>1621</v>
      </c>
      <c r="O40" s="1130" t="s">
        <v>1410</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1426</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455</v>
      </c>
      <c r="BE42" s="1176">
        <v>2040</v>
      </c>
      <c r="BH42" s="1124" t="s">
        <v>1049</v>
      </c>
      <c r="BJ42" s="1273" t="s">
        <v>1029</v>
      </c>
      <c r="BL42" s="1273" t="s">
        <v>1029</v>
      </c>
      <c r="BN42" s="1124" t="s">
        <v>1632</v>
      </c>
    </row>
    <row customHeight="1" ht="11.25">
      <c r="A43" s="1130" t="s">
        <v>1633</v>
      </c>
      <c r="AX43" s="1176" t="s">
        <v>1634</v>
      </c>
      <c r="AZ43" s="1176" t="s">
        <v>1249</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1285</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1318</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1342</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1361</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1378</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1394</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1410</v>
      </c>
      <c r="BE50" s="1176">
        <v>2048</v>
      </c>
      <c r="BH50" s="1124" t="s">
        <v>1643</v>
      </c>
      <c r="BJ50" s="1273" t="s">
        <v>1041</v>
      </c>
      <c r="BL50" s="1273" t="s">
        <v>1041</v>
      </c>
    </row>
    <row customHeight="1" ht="11.25">
      <c r="A51" s="1130" t="s">
        <v>1674</v>
      </c>
      <c r="E51" s="463" t="s">
        <v>1675</v>
      </c>
      <c r="F51" s="1171" t="s">
        <v>1676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1426</v>
      </c>
      <c r="BE51" s="1176">
        <v>2049</v>
      </c>
      <c r="BH51" s="1124" t="s">
        <v>1652</v>
      </c>
      <c r="BJ51" s="1273" t="s">
        <v>1678</v>
      </c>
      <c r="BL51" s="1273" t="s">
        <v>1678</v>
      </c>
    </row>
    <row customHeight="1" ht="11.25">
      <c r="A52" s="1130" t="s">
        <v>1679</v>
      </c>
      <c r="E52" s="463" t="s">
        <v>1680</v>
      </c>
      <c r="F52" s="1171" t="s">
        <v>1646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1224</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1226</v>
      </c>
      <c r="BE55" s="1176">
        <v>2053</v>
      </c>
      <c r="BH55" s="1126" t="s">
        <v>28</v>
      </c>
      <c r="BJ55" s="1273" t="s">
        <v>1053</v>
      </c>
      <c r="BL55" s="1273" t="s">
        <v>1053</v>
      </c>
    </row>
    <row customHeight="1" ht="11.25">
      <c r="A56" s="1130" t="s">
        <v>1691</v>
      </c>
      <c r="D56" s="1174" t="s">
        <v>1692</v>
      </c>
      <c r="E56" s="1151" t="s">
        <v>113</v>
      </c>
      <c r="F56" s="1130" t="s">
        <v>1693</v>
      </c>
      <c r="AX56" s="1176" t="s">
        <v>1694</v>
      </c>
      <c r="AZ56" s="1176" t="s">
        <v>1253</v>
      </c>
      <c r="BE56" s="1176">
        <v>2054</v>
      </c>
      <c r="BH56" s="1126" t="s">
        <v>28</v>
      </c>
      <c r="BJ56" s="1273" t="s">
        <v>1643</v>
      </c>
      <c r="BL56" s="1273" t="s">
        <v>1643</v>
      </c>
    </row>
    <row customHeight="1" ht="11.25">
      <c r="A57" s="1130" t="s">
        <v>1695</v>
      </c>
      <c r="D57" s="1174" t="s">
        <v>1696</v>
      </c>
      <c r="E57" s="1151" t="s">
        <v>113</v>
      </c>
      <c r="F57" s="1130" t="s">
        <v>1693</v>
      </c>
      <c r="AX57" s="1176" t="s">
        <v>1697</v>
      </c>
      <c r="AZ57" s="1176" t="s">
        <v>1288</v>
      </c>
      <c r="BE57" s="1176">
        <v>2055</v>
      </c>
      <c r="BJ57" s="1273" t="s">
        <v>1652</v>
      </c>
      <c r="BL57" s="1273" t="s">
        <v>1652</v>
      </c>
    </row>
    <row customHeight="1" ht="11.25">
      <c r="A58" s="1130" t="s">
        <v>1698</v>
      </c>
      <c r="D58" s="1174" t="s">
        <v>1699</v>
      </c>
      <c r="E58" s="1151" t="s">
        <v>113</v>
      </c>
      <c r="F58" s="1130" t="s">
        <v>1693</v>
      </c>
      <c r="AX58" s="1176" t="s">
        <v>1700</v>
      </c>
      <c r="BE58" s="1176">
        <v>2056</v>
      </c>
      <c r="BJ58" s="1273" t="s">
        <v>1656</v>
      </c>
      <c r="BL58" s="1273" t="s">
        <v>1656</v>
      </c>
    </row>
    <row customHeight="1" ht="11.25">
      <c r="A59" s="1130" t="s">
        <v>1701</v>
      </c>
      <c r="D59" s="1174" t="s">
        <v>133</v>
      </c>
      <c r="E59" s="1151" t="s">
        <v>1590</v>
      </c>
      <c r="F59" s="1130" t="s">
        <v>1702</v>
      </c>
      <c r="AX59" s="1176" t="s">
        <v>1703</v>
      </c>
      <c r="AZ59" s="1123" t="s">
        <v>1704</v>
      </c>
      <c r="BE59" s="1176">
        <v>2057</v>
      </c>
      <c r="BJ59" s="1273" t="s">
        <v>1660</v>
      </c>
      <c r="BL59" s="1273" t="s">
        <v>1660</v>
      </c>
    </row>
    <row customHeight="1" ht="11.25">
      <c r="A60" s="1130" t="s">
        <v>1705</v>
      </c>
      <c r="D60" s="1174" t="s">
        <v>1706</v>
      </c>
      <c r="E60" s="1151" t="s">
        <v>1590</v>
      </c>
      <c r="F60" s="1130" t="s">
        <v>1702</v>
      </c>
      <c r="AX60" s="1176" t="s">
        <v>1707</v>
      </c>
      <c r="AZ60" s="1176" t="s">
        <v>1227</v>
      </c>
      <c r="BE60" s="1176">
        <v>2058</v>
      </c>
      <c r="BJ60" s="1273" t="s">
        <v>1666</v>
      </c>
      <c r="BL60" s="1273" t="s">
        <v>1666</v>
      </c>
    </row>
    <row customHeight="1" ht="11.25">
      <c r="A61" s="1130" t="s">
        <v>1708</v>
      </c>
      <c r="D61" s="1174" t="s">
        <v>1709</v>
      </c>
      <c r="E61" s="1151" t="s">
        <v>1590</v>
      </c>
      <c r="F61" s="1130" t="s">
        <v>1702</v>
      </c>
      <c r="AX61" s="1176" t="s">
        <v>1710</v>
      </c>
      <c r="AZ61" s="1176" t="s">
        <v>1254</v>
      </c>
      <c r="BE61" s="1176">
        <v>2059</v>
      </c>
      <c r="BL61" s="1273" t="s">
        <v>1045</v>
      </c>
    </row>
    <row customHeight="1" ht="11.25">
      <c r="A62" s="1130" t="s">
        <v>1711</v>
      </c>
      <c r="D62" s="1174" t="s">
        <v>132</v>
      </c>
      <c r="E62" s="1151">
        <v>30</v>
      </c>
      <c r="F62" s="1130" t="s">
        <v>1702</v>
      </c>
      <c r="AZ62" s="1176" t="s">
        <v>1289</v>
      </c>
      <c r="BE62" s="1176">
        <v>2060</v>
      </c>
      <c r="BL62" s="1273" t="s">
        <v>1047</v>
      </c>
    </row>
    <row customHeight="1" ht="11.25">
      <c r="A63" s="1130" t="s">
        <v>1712</v>
      </c>
      <c r="D63" s="1174" t="s">
        <v>1713</v>
      </c>
      <c r="E63" s="1151">
        <v>30</v>
      </c>
      <c r="F63" s="1130" t="s">
        <v>1702</v>
      </c>
      <c r="AZ63" s="1176" t="s">
        <v>1320</v>
      </c>
      <c r="BE63" s="1176">
        <v>2061</v>
      </c>
    </row>
    <row customHeight="1" ht="11.25">
      <c r="A64" s="1130" t="s">
        <v>1714</v>
      </c>
      <c r="D64" s="1174" t="s">
        <v>1715</v>
      </c>
      <c r="E64" s="1151">
        <v>30</v>
      </c>
      <c r="F64" s="1130" t="s">
        <v>1702</v>
      </c>
      <c r="AZ64" s="1176" t="s">
        <v>1343</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1228</v>
      </c>
      <c r="BE67" s="1176">
        <v>2065</v>
      </c>
    </row>
    <row customHeight="1" ht="11.25">
      <c r="A68" s="1130" t="s">
        <v>1720</v>
      </c>
      <c r="AZ68" s="1176" t="s">
        <v>1255</v>
      </c>
      <c r="BE68" s="1176">
        <v>2066</v>
      </c>
      <c r="BH68" s="1123" t="s">
        <v>1721</v>
      </c>
      <c r="BJ68" s="1123" t="s">
        <v>1722</v>
      </c>
      <c r="BL68" s="1123" t="s">
        <v>1723</v>
      </c>
      <c r="BN68" s="1123" t="s">
        <v>1724</v>
      </c>
    </row>
    <row customHeight="1" ht="11.25">
      <c r="A69" s="1130" t="s">
        <v>1725</v>
      </c>
      <c r="AZ69" s="1176" t="s">
        <v>1290</v>
      </c>
      <c r="BE69" s="1176">
        <v>2067</v>
      </c>
      <c r="BH69" s="1124" t="s">
        <v>1726</v>
      </c>
      <c r="BI69" s="1173" t="s">
        <v>111</v>
      </c>
      <c r="BJ69" s="1124" t="s">
        <v>1727</v>
      </c>
      <c r="BK69" s="1173" t="s">
        <v>111</v>
      </c>
      <c r="BL69" s="1124" t="s">
        <v>1728</v>
      </c>
      <c r="BM69" s="1126" t="s">
        <v>111</v>
      </c>
      <c r="BN69" s="1124" t="s">
        <v>1729</v>
      </c>
    </row>
    <row customHeight="1" ht="11.25">
      <c r="A70" s="1130" t="s">
        <v>1730</v>
      </c>
      <c r="AZ70" s="1176" t="s">
        <v>1321</v>
      </c>
      <c r="BE70" s="1176">
        <v>2068</v>
      </c>
      <c r="BH70" s="1124" t="s">
        <v>1731</v>
      </c>
      <c r="BJ70" s="1124" t="s">
        <v>1732</v>
      </c>
      <c r="BL70" s="1124" t="s">
        <v>1733</v>
      </c>
      <c r="BN70" s="1124" t="s">
        <v>1734</v>
      </c>
    </row>
    <row customHeight="1" ht="11.25">
      <c r="A71" s="1130" t="s">
        <v>1735</v>
      </c>
      <c r="AZ71" s="1176" t="s">
        <v>1323</v>
      </c>
      <c r="BE71" s="1176">
        <v>2069</v>
      </c>
      <c r="BH71" s="1124" t="s">
        <v>1736</v>
      </c>
      <c r="BI71" s="1173" t="s">
        <v>92</v>
      </c>
      <c r="BJ71" s="1124" t="s">
        <v>1737</v>
      </c>
      <c r="BK71" s="1173" t="s">
        <v>92</v>
      </c>
      <c r="BL71" s="1124" t="s">
        <v>1738</v>
      </c>
      <c r="BM71" s="1126" t="s">
        <v>92</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113</v>
      </c>
      <c r="BJ73" s="1124" t="s">
        <v>1745</v>
      </c>
      <c r="BK73" s="1173" t="s">
        <v>113</v>
      </c>
      <c r="BL73" s="1124" t="s">
        <v>1746</v>
      </c>
      <c r="BM73" s="1126" t="s">
        <v>113</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1237</v>
      </c>
      <c r="BH76" s="1124" t="s">
        <v>1757</v>
      </c>
      <c r="BJ76" s="1124" t="s">
        <v>1758</v>
      </c>
      <c r="BL76" s="1124" t="s">
        <v>1759</v>
      </c>
    </row>
    <row customHeight="1" ht="11.25">
      <c r="A77" s="1130" t="s">
        <v>1760</v>
      </c>
      <c r="AZ77" s="1176" t="s">
        <v>1265</v>
      </c>
    </row>
    <row customHeight="1" ht="11.25">
      <c r="A78" s="1130" t="s">
        <v>1761</v>
      </c>
      <c r="AZ78" s="1176" t="s">
        <v>1297</v>
      </c>
    </row>
    <row customHeight="1" ht="11.25">
      <c r="A79" s="1130" t="s">
        <v>1762</v>
      </c>
      <c r="AZ79" s="1176" t="s">
        <v>1327</v>
      </c>
      <c r="BH79" s="1123" t="s">
        <v>1763</v>
      </c>
      <c r="BJ79" s="1123" t="s">
        <v>1764</v>
      </c>
      <c r="BL79" s="1123" t="s">
        <v>1765</v>
      </c>
    </row>
    <row customHeight="1" ht="11.25">
      <c r="A80" s="1130" t="s">
        <v>1766</v>
      </c>
      <c r="AZ80" s="1176" t="s">
        <v>1348</v>
      </c>
      <c r="BH80" s="1124" t="s">
        <v>1767</v>
      </c>
      <c r="BJ80" s="1124" t="s">
        <v>1768</v>
      </c>
      <c r="BL80" s="1124" t="s">
        <v>1769</v>
      </c>
    </row>
    <row customHeight="1" ht="11.25">
      <c r="A81" s="1130" t="s">
        <v>1770</v>
      </c>
      <c r="AZ81" s="1176" t="s">
        <v>1365</v>
      </c>
      <c r="BH81" s="1124" t="s">
        <v>1771</v>
      </c>
      <c r="BJ81" s="1124" t="s">
        <v>1772</v>
      </c>
      <c r="BL81" s="1124" t="s">
        <v>1773</v>
      </c>
    </row>
    <row customHeight="1" ht="11.25">
      <c r="A82" s="1130" t="s">
        <v>1774</v>
      </c>
      <c r="AZ82" s="1176" t="s">
        <v>1380</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1023</v>
      </c>
    </row>
    <row customHeight="1" ht="11.25">
      <c r="A91" s="1130" t="s">
        <v>1803</v>
      </c>
      <c r="AZ91" s="1176" t="s">
        <v>1059</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575</v>
      </c>
      <c r="BH108" s="1124" t="s">
        <v>1856</v>
      </c>
      <c r="BJ108" s="1124" t="s">
        <v>1857</v>
      </c>
      <c r="BL108" s="1124" t="s">
        <v>1512</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1224</v>
      </c>
    </row>
    <row customHeight="1" ht="11.25">
      <c r="AZ116" s="1957" t="s">
        <v>1845</v>
      </c>
      <c r="BA116" s="1958" t="s">
        <v>1846</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511B7-34AA-A47C-A417-B511FE37C00A}"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305</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"Мурманский морской торговый порт"</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1862</v>
      </c>
      <c r="F13" s="1577" t="s">
        <v>312</v>
      </c>
      <c r="G13" s="530"/>
      <c r="H13" s="1589"/>
      <c r="J13" s="511">
        <v>19</v>
      </c>
    </row>
    <row customHeight="1" ht="19.95">
      <c r="A14" s="558"/>
      <c r="B14" s="558"/>
      <c r="C14" s="513"/>
      <c r="D14" s="1579" t="s">
        <v>713</v>
      </c>
      <c r="E14" s="1580" t="s">
        <v>1863</v>
      </c>
      <c r="F14" s="1582"/>
      <c r="G14" s="1581" t="s">
        <v>1864</v>
      </c>
      <c r="H14" s="1589"/>
      <c r="J14" s="511">
        <v>19</v>
      </c>
    </row>
    <row customHeight="1" ht="19.95">
      <c r="A15" s="558"/>
      <c r="B15" s="558"/>
      <c r="C15" s="513"/>
      <c r="D15" s="1579" t="s">
        <v>313</v>
      </c>
      <c r="E15" s="1580" t="s">
        <v>1865</v>
      </c>
      <c r="F15" s="1582"/>
      <c r="G15" s="1581" t="s">
        <v>1866</v>
      </c>
      <c r="H15" s="1589"/>
      <c r="J15" s="511">
        <v>19</v>
      </c>
    </row>
    <row customHeight="1" ht="24">
      <c r="A16" s="558"/>
      <c r="B16" s="558"/>
      <c r="C16" s="513"/>
      <c r="D16" s="1579" t="s">
        <v>316</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93</v>
      </c>
      <c r="E18" s="1583" t="s">
        <v>1871</v>
      </c>
      <c r="F18" s="1582"/>
      <c r="G18" s="530" t="s">
        <v>1870</v>
      </c>
      <c r="H18" s="1589"/>
      <c r="I18" s="908"/>
      <c r="J18" s="511">
        <v>46</v>
      </c>
    </row>
    <row customHeight="1" ht="23.25">
      <c r="A19" s="558"/>
      <c r="B19" s="558"/>
      <c r="C19" s="513"/>
      <c r="D19" s="1576" t="s">
        <v>113</v>
      </c>
      <c r="E19" s="1583" t="s">
        <v>1872</v>
      </c>
      <c r="F19" s="1577" t="s">
        <v>312</v>
      </c>
      <c r="G19" s="2527" t="s">
        <v>1873</v>
      </c>
      <c r="H19" s="531"/>
      <c r="J19" s="511">
        <v>22</v>
      </c>
    </row>
    <row s="4728" customFormat="1" customHeight="1" ht="5.25" hidden="1">
      <c r="A20" s="558"/>
      <c r="B20" s="558"/>
      <c r="C20" s="1585"/>
      <c r="D20" s="1584" t="s">
        <v>1120</v>
      </c>
      <c r="E20" s="1070"/>
      <c r="F20" s="1069"/>
      <c r="G20" s="2528"/>
      <c r="J20" s="1586">
        <v>0</v>
      </c>
    </row>
    <row customHeight="1" ht="15.75">
      <c r="A21" s="558"/>
      <c r="B21" s="558"/>
      <c r="C21" s="513"/>
      <c r="D21" s="523"/>
      <c r="E21" s="471" t="s">
        <v>345</v>
      </c>
      <c r="F21" s="525"/>
      <c r="G21" s="2529"/>
      <c r="H21" s="1589"/>
      <c r="J21" s="511">
        <v>15</v>
      </c>
    </row>
    <row s="3281" customFormat="1" customHeight="1" ht="26.25">
      <c r="A22" s="558"/>
      <c r="B22" s="558"/>
      <c r="C22" s="558"/>
      <c r="D22" s="1576" t="s">
        <v>94</v>
      </c>
      <c r="E22" s="530" t="s">
        <v>1874</v>
      </c>
      <c r="F22" s="1582"/>
      <c r="G22" s="530" t="s">
        <v>1875</v>
      </c>
      <c r="H22" s="1588"/>
      <c r="J22" s="557">
        <v>25</v>
      </c>
    </row>
    <row s="3281" customFormat="1" customHeight="1" ht="19.95">
      <c r="A23" s="558"/>
      <c r="B23" s="558"/>
      <c r="C23" s="558"/>
      <c r="D23" s="1576" t="s">
        <v>95</v>
      </c>
      <c r="E23" s="1583" t="s">
        <v>1876</v>
      </c>
      <c r="F23" s="1587"/>
      <c r="G23" s="530" t="s">
        <v>1877</v>
      </c>
      <c r="H23" s="1588"/>
      <c r="J23" s="557">
        <v>19</v>
      </c>
    </row>
    <row s="3281"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AF2D2-6936-E77C-96D4-7E57A9E50F4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1878</v>
      </c>
      <c r="G1" s="1687" t="s">
        <v>50</v>
      </c>
      <c r="H1" s="1687" t="s">
        <v>52</v>
      </c>
      <c r="IU1" s="1211" t="s">
        <v>14</v>
      </c>
    </row>
    <row s="2909"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4" customFormat="1" customHeight="1" ht="21">
      <c r="A8" s="1211"/>
      <c r="B8" s="1216"/>
      <c r="C8" s="1211"/>
      <c r="D8" s="1551"/>
      <c r="E8" s="1604" t="s">
        <v>90</v>
      </c>
      <c r="F8" s="1596" t="s">
        <v>1878</v>
      </c>
      <c r="G8" s="1596" t="s">
        <v>50</v>
      </c>
      <c r="H8" s="1596" t="s">
        <v>52</v>
      </c>
      <c r="I8" s="1596" t="s">
        <v>1879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2963-CE8B-EEF4-51AC-B2BFD340C65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693</v>
      </c>
      <c r="E2" s="1945"/>
      <c r="F2" s="1948" t="str">
        <f>IF(ROIV_INFO_NAME="","",ROIV_INFO_NAME)</f>
        <v>АО "Мурманский морской торговый порт"</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4"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"Мурманский морской торговый порт"</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00D9D-BBEF-8AFC-DA9D-1D4EAF3BCCC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693</v>
      </c>
      <c r="E2" s="1960"/>
      <c r="F2" s="1962" t="str">
        <f>IF(ROIV_INFO_NAME="","",ROIV_INFO_NAME)</f>
        <v>АО "Мурманский морской торговый порт"</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4" customFormat="1" customHeight="1" ht="67.2">
      <c r="A8" s="1687"/>
      <c r="B8" s="1422"/>
      <c r="C8" s="1687"/>
      <c r="D8" s="1571"/>
      <c r="E8" s="2534" t="s">
        <v>90</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"Мурманский морской торговый порт"</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1A28F-0D97-F624-990D-0C089178B33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693</v>
      </c>
      <c r="E2" s="2183">
        <v>1</v>
      </c>
      <c r="F2" s="2359" t="str">
        <f>IF(region_name="","",region_name)</f>
        <v>Мурманская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1888</v>
      </c>
      <c r="L3" s="1599"/>
      <c r="M3" s="1976"/>
      <c r="N3" s="1969"/>
      <c r="O3" s="1591"/>
      <c r="P3" s="567"/>
      <c r="Q3" s="479">
        <v>0</v>
      </c>
    </row>
    <row s="2849" customFormat="1" customHeight="1" ht="5.25" hidden="1">
      <c r="A4" s="552"/>
      <c r="D4" s="550"/>
      <c r="F4" s="303" t="s">
        <v>85</v>
      </c>
      <c r="G4" s="550" t="s">
        <v>86</v>
      </c>
      <c r="H4" s="550"/>
      <c r="I4" s="1979"/>
      <c r="J4" s="1600"/>
      <c r="K4" s="1967"/>
      <c r="L4" s="1967"/>
      <c r="M4" s="1967"/>
      <c r="N4" s="1963"/>
      <c r="O4" s="303" t="s">
        <v>85</v>
      </c>
      <c r="P4" s="303"/>
      <c r="Q4" s="567">
        <v>0</v>
      </c>
    </row>
    <row s="2909"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4" customFormat="1" customHeight="1" ht="44.25">
      <c r="A11" s="1687"/>
      <c r="B11" s="1422"/>
      <c r="C11" s="1687"/>
      <c r="D11" s="1571"/>
      <c r="E11" s="2548" t="s">
        <v>90</v>
      </c>
      <c r="F11" s="2548" t="s">
        <v>310</v>
      </c>
      <c r="G11" s="2548" t="s">
        <v>1889</v>
      </c>
      <c r="H11" s="2548"/>
      <c r="I11" s="2548" t="s">
        <v>1890</v>
      </c>
      <c r="J11" s="2548"/>
      <c r="K11" s="2548"/>
      <c r="L11" s="2548" t="s">
        <v>1891</v>
      </c>
      <c r="M11" s="2536" t="s">
        <v>1892</v>
      </c>
      <c r="N11" s="2547"/>
      <c r="O11" s="1680"/>
      <c r="P11" s="1680"/>
      <c r="Q11" s="1665">
        <v>42</v>
      </c>
    </row>
    <row s="2864" customFormat="1" customHeight="1" ht="29.25">
      <c r="A12" s="1211"/>
      <c r="B12" s="1216"/>
      <c r="C12" s="1211"/>
      <c r="D12" s="1551"/>
      <c r="E12" s="2534"/>
      <c r="F12" s="2548"/>
      <c r="G12" s="1965" t="s">
        <v>1893</v>
      </c>
      <c r="H12" s="1965" t="s">
        <v>314</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1894</v>
      </c>
      <c r="O13" s="1591"/>
      <c r="P13" s="567"/>
      <c r="Q13" s="479">
        <v>22</v>
      </c>
    </row>
    <row s="2909"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9" customFormat="1" customHeight="1" ht="23.25">
      <c r="A15" s="2155"/>
      <c r="B15" s="1216"/>
      <c r="C15" s="468"/>
      <c r="D15" s="857"/>
      <c r="E15" s="477"/>
      <c r="F15" s="1556" t="s">
        <v>1880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198AC-7B6C-AB35-F9F4-8AC40F5D5D4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57" width="9.140625" hidden="1"/>
    <col min="3" max="3" style="4817"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1896</v>
      </c>
      <c r="F9" s="2265"/>
      <c r="G9" s="2265"/>
      <c r="H9" s="2265"/>
      <c r="I9" s="2265"/>
      <c r="M9" s="177">
        <v>28</v>
      </c>
    </row>
    <row customHeight="1" ht="24">
      <c r="D10" s="2265"/>
      <c r="E10" s="183" t="s">
        <v>1897</v>
      </c>
      <c r="F10" s="183" t="s">
        <v>1898</v>
      </c>
      <c r="G10" s="183" t="s">
        <v>1899</v>
      </c>
      <c r="H10" s="183" t="s">
        <v>396</v>
      </c>
      <c r="I10" s="2265"/>
      <c r="M10" s="177">
        <v>23</v>
      </c>
    </row>
    <row customHeight="1" ht="12" hidden="1">
      <c r="D11" s="143" t="s">
        <v>111</v>
      </c>
      <c r="E11" s="143" t="s">
        <v>93</v>
      </c>
      <c r="F11" s="143" t="s">
        <v>113</v>
      </c>
      <c r="G11" s="143" t="s">
        <v>94</v>
      </c>
      <c r="H11" s="143" t="s">
        <v>95</v>
      </c>
      <c r="I11" s="143" t="s">
        <v>114</v>
      </c>
      <c r="M11" s="177">
        <v>0</v>
      </c>
    </row>
    <row s="4557" customFormat="1" customHeight="1" ht="26.25">
      <c r="A12" s="201" t="s">
        <v>92</v>
      </c>
      <c r="B12" s="181" t="s">
        <v>28</v>
      </c>
      <c r="C12" s="182"/>
      <c r="D12" s="184" t="s">
        <v>111</v>
      </c>
      <c r="E12" s="437"/>
      <c r="F12" s="437"/>
      <c r="G12" s="1790" t="s">
        <v>28</v>
      </c>
      <c r="H12" s="438"/>
      <c r="I12" s="2225" t="s">
        <v>1900</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4224-1E46-3483-AFBA-12B971B8967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9" style="4851" width="8.00390625" customWidth="1"/>
    <col min="10" max="10" style="485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90</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B5195-723A-BA95-7C89-2C86F6879CC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12" style="4851" width="8.00390625" customWidth="1"/>
    <col min="13" max="13" style="485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17E05-447E-3C97-F33B-B894E7C6B8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87635-9C3F-ACDE-690B-B3875D2BCD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0" customFormat="1" customHeight="1" ht="17.25">
      <c r="A2" s="1871" t="s">
        <v>1911</v>
      </c>
    </row>
    <row r="4" s="4851" customFormat="1" customHeight="1" ht="15">
      <c r="C4" s="1872"/>
      <c r="D4" s="169"/>
      <c r="E4" s="433"/>
    </row>
    <row r="6" s="4860" customFormat="1" customHeight="1" ht="17.25">
      <c r="A6" s="1871" t="s">
        <v>1912</v>
      </c>
    </row>
    <row r="8" s="4851" customFormat="1" customHeight="1" ht="17.25">
      <c r="C8" s="1873"/>
      <c r="D8" s="169"/>
      <c r="E8" s="170"/>
    </row>
    <row r="11" s="4860" customFormat="1" customHeight="1" ht="17.25">
      <c r="A11" s="1871" t="s">
        <v>1913</v>
      </c>
    </row>
    <row r="13" s="2864"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0" customFormat="1" customHeight="1" ht="17.25">
      <c r="A17" s="1871" t="s">
        <v>1914</v>
      </c>
    </row>
    <row r="19" s="2909"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693</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693</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0" customFormat="1" customHeight="1" ht="11.25">
      <c r="A37" s="1871" t="s">
        <v>1918</v>
      </c>
    </row>
    <row customHeight="1" ht="11.25"/>
    <row s="3279" customFormat="1" customHeight="1" ht="22.5">
      <c r="A39" s="1847"/>
      <c r="B39" s="513"/>
      <c r="C39" s="915"/>
      <c r="D39" s="496"/>
      <c r="E39" s="916"/>
      <c r="F39" s="1868"/>
      <c r="G39" s="1878"/>
      <c r="H39" s="531"/>
    </row>
    <row customHeight="1" ht="11.25"/>
    <row s="4860" customFormat="1" customHeight="1" ht="11.25">
      <c r="A41" s="1871" t="s">
        <v>1919</v>
      </c>
    </row>
    <row customHeight="1" ht="11.25"/>
    <row s="3279" customFormat="1" customHeight="1" ht="22.5">
      <c r="A43" s="513"/>
      <c r="B43" s="513"/>
      <c r="C43" s="513"/>
      <c r="D43" s="496"/>
      <c r="E43" s="916"/>
      <c r="F43" s="917"/>
      <c r="G43" s="1878"/>
      <c r="H43" s="531"/>
    </row>
    <row customHeight="1" ht="11.25"/>
    <row s="4860" customFormat="1" customHeight="1" ht="11.25">
      <c r="A45" s="1871" t="s">
        <v>1920</v>
      </c>
    </row>
    <row customHeight="1" ht="11.25"/>
    <row s="3279" customFormat="1" customHeight="1" ht="24">
      <c r="A47" s="2258" t="s">
        <v>319</v>
      </c>
      <c r="B47" s="558"/>
      <c r="C47" s="2269"/>
      <c r="D47" s="501" t="str">
        <f>A47</f>
        <v>5.1</v>
      </c>
      <c r="E47" s="498" t="s">
        <v>320</v>
      </c>
      <c r="F47" s="2032" t="s">
        <v>312</v>
      </c>
      <c r="G47" s="500" t="s">
        <v>321</v>
      </c>
      <c r="H47" s="531"/>
      <c r="I47" s="908"/>
    </row>
    <row s="3279" customFormat="1" customHeight="1" ht="22.5">
      <c r="A48" s="2258"/>
      <c r="B48" s="558"/>
      <c r="C48" s="2269"/>
      <c r="D48" s="496" t="str">
        <f>D47&amp;".1"</f>
        <v>5.1.1</v>
      </c>
      <c r="E48" s="495" t="s">
        <v>322</v>
      </c>
      <c r="F48" s="2033" t="s">
        <v>28</v>
      </c>
      <c r="G48" s="530"/>
      <c r="H48" s="531"/>
      <c r="I48" s="908"/>
    </row>
    <row s="3279" customFormat="1" customHeight="1" ht="22.5">
      <c r="A49" s="2258"/>
      <c r="B49" s="558"/>
      <c r="C49" s="2269"/>
      <c r="D49" s="496" t="str">
        <f>D47&amp;".2"</f>
        <v>5.1.2</v>
      </c>
      <c r="E49" s="495" t="s">
        <v>323</v>
      </c>
      <c r="F49" s="1788" t="s">
        <v>28</v>
      </c>
      <c r="G49" s="500" t="s">
        <v>324</v>
      </c>
      <c r="H49" s="531"/>
      <c r="I49" s="908"/>
    </row>
    <row s="3279" customFormat="1" customHeight="1" ht="22.5">
      <c r="A50" s="2258"/>
      <c r="B50" s="558"/>
      <c r="C50" s="2269"/>
      <c r="D50" s="496" t="str">
        <f>D47&amp;".3"</f>
        <v>5.1.3</v>
      </c>
      <c r="E50" s="495" t="s">
        <v>325</v>
      </c>
      <c r="F50" s="2033" t="s">
        <v>28</v>
      </c>
      <c r="G50" s="530"/>
      <c r="H50" s="531"/>
      <c r="I50" s="908"/>
    </row>
    <row s="3279" customFormat="1" customHeight="1" ht="22.5">
      <c r="A51" s="2258"/>
      <c r="B51" s="558"/>
      <c r="C51" s="2269"/>
      <c r="D51" s="496" t="str">
        <f>D47&amp;".4"</f>
        <v>5.1.4</v>
      </c>
      <c r="E51" s="495" t="s">
        <v>326</v>
      </c>
      <c r="F51" s="2033" t="s">
        <v>28</v>
      </c>
      <c r="G51" s="500" t="s">
        <v>327</v>
      </c>
      <c r="H51" s="531"/>
      <c r="I51" s="908"/>
    </row>
    <row r="54" s="4860" customFormat="1" customHeight="1" ht="17.25">
      <c r="A54" s="1871" t="s">
        <v>1921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398</v>
      </c>
      <c r="Q56" s="572" t="s">
        <v>399</v>
      </c>
      <c r="R56" s="573" t="s">
        <v>400</v>
      </c>
      <c r="S56" s="1692" t="s">
        <v>401</v>
      </c>
      <c r="T56" s="1692"/>
      <c r="U56" s="1692"/>
      <c r="V56" s="1692"/>
    </row>
    <row r="58" s="4860"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60" customFormat="1" customHeight="1" ht="11.25">
      <c r="A62" s="1871" t="s">
        <v>1923</v>
      </c>
    </row>
    <row r="64" s="4557" customFormat="1" customHeight="1" ht="15">
      <c r="A64" s="201" t="s">
        <v>92</v>
      </c>
      <c r="B64" s="181" t="s">
        <v>28</v>
      </c>
      <c r="C64" s="1882"/>
      <c r="D64" s="184"/>
      <c r="E64" s="437"/>
      <c r="F64" s="437"/>
      <c r="G64" s="1859"/>
      <c r="H64" s="1881"/>
      <c r="I64" s="1860"/>
      <c r="K64" s="328"/>
      <c r="L64" s="329"/>
    </row>
    <row r="66" s="4860" customFormat="1" customHeight="1" ht="11.25">
      <c r="A66" s="1871" t="s">
        <v>1924</v>
      </c>
    </row>
    <row r="68" s="2774" customFormat="1" customHeight="1" ht="14.25">
      <c r="A68" s="399"/>
      <c r="B68" s="1216"/>
      <c r="C68" s="432"/>
      <c r="D68" s="1866"/>
      <c r="E68" s="942"/>
      <c r="F68" s="1881"/>
      <c r="G68" s="145"/>
      <c r="I68" s="1680"/>
      <c r="J68" s="1680"/>
    </row>
    <row r="70" s="4860" customFormat="1" customHeight="1" ht="11.25">
      <c r="A70" s="1871" t="s">
        <v>1925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60"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60"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0"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0"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0" customFormat="1" customHeight="1" ht="11.25">
      <c r="A99" s="1871" t="s">
        <v>1934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0" customFormat="1" customHeight="1" ht="11.25">
      <c r="A107" s="1871" t="s">
        <v>1936</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0" customFormat="1" customHeight="1" ht="11.25">
      <c r="A113" s="1871" t="s">
        <v>1938</v>
      </c>
    </row>
    <row r="115" s="2909"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0" customFormat="1" customHeight="1" ht="11.25">
      <c r="A125" s="1871" t="s">
        <v>1940</v>
      </c>
    </row>
    <row r="127" s="2909"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0" customFormat="1" customHeight="1" ht="11.25">
      <c r="A137" s="1871" t="s">
        <v>1941</v>
      </c>
    </row>
    <row r="139" s="2909" customFormat="1" customHeight="1" ht="45">
      <c r="A139" s="1862"/>
      <c r="B139" s="1216"/>
      <c r="C139" s="468"/>
      <c r="D139" s="145"/>
      <c r="E139" s="2628"/>
      <c r="F139" s="2164" t="s">
        <v>111</v>
      </c>
      <c r="G139" s="2631" t="s">
        <v>28</v>
      </c>
      <c r="H139" s="345"/>
      <c r="I139" s="693" t="s">
        <v>111</v>
      </c>
      <c r="J139" s="1863" t="s">
        <v>1942</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111</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111</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0" customFormat="1" customHeight="1" ht="17.25">
      <c r="A152" s="1871" t="s">
        <v>1945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188</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189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190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191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188</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189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190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188</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189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0" customFormat="1" customHeight="1" ht="17.25">
      <c r="A174" s="1871" t="s">
        <v>1946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189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190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191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189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190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189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0" customFormat="1" customHeight="1" ht="17.25">
      <c r="A200" s="1871" t="s">
        <v>1947</v>
      </c>
    </row>
    <row customHeight="1" ht="17.25">
      <c r="G201" s="1895"/>
      <c r="H201" s="1895"/>
      <c r="I201" s="1895"/>
      <c r="M201" s="1891"/>
    </row>
    <row s="2909"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191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CE259-29A3-3C8B-8017-3FF34413D5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4" width="43.140625"/>
    <col min="2" max="2" style="5174" width="43.140625" hidden="1"/>
    <col min="3" max="3" style="5174" width="43.140625"/>
    <col min="4" max="5" style="5174" width="36.421875" customWidth="1"/>
    <col min="6" max="8" style="5175" width="36.421875" customWidth="1"/>
  </cols>
  <sheetData>
    <row customHeight="1" ht="9">
      <c r="A1" s="902" t="s">
        <v>1951</v>
      </c>
      <c r="B1" s="902"/>
      <c r="C1" s="1038" t="s">
        <v>1952</v>
      </c>
      <c r="D1" s="1036" t="s">
        <v>812</v>
      </c>
      <c r="E1" s="1036" t="s">
        <v>858</v>
      </c>
      <c r="F1" s="1036" t="s">
        <v>911</v>
      </c>
      <c r="G1" s="1036" t="s">
        <v>898</v>
      </c>
      <c r="H1" s="1036" t="s">
        <v>1626</v>
      </c>
    </row>
    <row customHeight="1" ht="9">
      <c r="A2" s="1039" t="s">
        <v>1953</v>
      </c>
      <c r="B2" s="1039"/>
      <c r="C2" s="1040" t="str">
        <f>INDEX(TEMPLATE_NUMBER_FORM_LIST,MATCH(TEMPLATE_SPHERE,TEMPLATE_SPHERE_LIST,0))</f>
        <v>16</v>
      </c>
      <c r="D2" s="1039" t="s">
        <v>1477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113</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4A160F-1EB2-5E93-C6FA-E29B42B935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4" width="9.140625"/>
    <col min="3" max="7" style="5218" width="8.00390625" customWidth="1"/>
    <col min="8" max="12" style="5218" width="8.57421875" customWidth="1"/>
    <col min="13" max="14" style="5218" width="27.7109375" customWidth="1"/>
    <col min="15" max="19" style="5218" width="5.140625" customWidth="1"/>
    <col min="20" max="24" style="5218" width="27.7109375" customWidth="1"/>
    <col min="25" max="25" style="5219" width="1.8515625" customWidth="1"/>
    <col min="26" max="26" style="5174" width="27.7109375" customWidth="1"/>
    <col min="27" max="27" style="5220" width="27.7109375" customWidth="1"/>
    <col min="28" max="29" style="5174" width="27.7109375" customWidth="1"/>
    <col min="30" max="30" style="5174" width="3.8515625" customWidth="1"/>
    <col min="31" max="34" style="5174" width="9.140625"/>
  </cols>
  <sheetData>
    <row s="5176"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1659</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740</v>
      </c>
      <c r="R25" s="1013" t="s">
        <v>313</v>
      </c>
      <c r="S25" s="1013"/>
      <c r="T25" s="1020" t="s">
        <v>2066</v>
      </c>
      <c r="U25" s="902" t="s">
        <v>2066</v>
      </c>
      <c r="V25" s="902" t="s">
        <v>2066</v>
      </c>
      <c r="W25" s="902" t="s">
        <v>2066</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2067</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2069</v>
      </c>
      <c r="R27" s="1013" t="s">
        <v>725</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736</v>
      </c>
      <c r="Q31" s="1013" t="s">
        <v>2076</v>
      </c>
      <c r="R31" s="1013" t="s">
        <v>736</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738</v>
      </c>
      <c r="Q32" s="1013" t="s">
        <v>2079</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746</v>
      </c>
      <c r="Q40" s="1013" t="s">
        <v>2102</v>
      </c>
      <c r="R40" s="1013" t="s">
        <v>746</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750</v>
      </c>
      <c r="Q43" s="1013" t="s">
        <v>2113</v>
      </c>
      <c r="R43" s="1013" t="s">
        <v>750</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2145</v>
      </c>
      <c r="U52" s="899" t="s">
        <v>2146</v>
      </c>
      <c r="V52" s="899" t="s">
        <v>2147</v>
      </c>
      <c r="W52" s="899" t="s">
        <v>2148</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330</v>
      </c>
      <c r="Q53" s="1013" t="s">
        <v>330</v>
      </c>
      <c r="R53" s="1013" t="s">
        <v>330</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633</v>
      </c>
      <c r="U60" s="899" t="s">
        <v>633</v>
      </c>
      <c r="V60" s="899" t="s">
        <v>633</v>
      </c>
      <c r="W60" s="899" t="s">
        <v>633</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638</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678</v>
      </c>
      <c r="U89" s="899" t="s">
        <v>678</v>
      </c>
      <c r="V89" s="899" t="s">
        <v>678</v>
      </c>
      <c r="W89" s="899" t="s">
        <v>678</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1477</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1489</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1503</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1515</v>
      </c>
      <c r="P99" s="1013"/>
      <c r="Q99" s="1013"/>
      <c r="R99" s="1013"/>
      <c r="S99" s="1013"/>
      <c r="T99" s="899" t="s">
        <v>2225</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2230</v>
      </c>
      <c r="D148" s="899" t="s">
        <v>1571</v>
      </c>
      <c r="E148" s="899" t="s">
        <v>1670</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C3F3F-6D56-E2B9-F9A5-7CBDE7D77A1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АО "Мурманский морской торговый порт"</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тарифному регулированию МО</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45643.45247685185</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48/16</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Сайт КТР МО Документы/Официальное опубликование</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431</v>
      </c>
      <c r="N15" s="357"/>
      <c r="O15" s="2330" t="s">
        <v>2235</v>
      </c>
      <c r="P15" s="2331"/>
      <c r="Q15" s="2331"/>
      <c r="R15" s="2331"/>
      <c r="S15" s="2331"/>
      <c r="T15" s="2331"/>
      <c r="U15" s="2332"/>
      <c r="V15" s="2333" t="s">
        <v>433</v>
      </c>
      <c r="W15" s="2336" t="s">
        <v>1156</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191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F3332-4642-FBE2-916D-ED3C5022E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BAA1C-B34D-92BF-5836-155E4D9BA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D7BEF-F4FF-B705-9EE1-4600C4195D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CB83-A31A-D8E4-2B2E-A1F73171E9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6FF5-CB8A-12C7-43B5-84768A8D70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94513-FB7D-9738-A7D5-94A2C2FFF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1F4F-489F-9E13-2FC8-2AA6B5050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9E226-508D-1758-B7A8-564F109A2B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020C6-047C-2746-92CE-92E6ABDB50B4}"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2007</v>
      </c>
      <c r="D5" s="2681" t="s">
        <v>2244</v>
      </c>
      <c r="E5" s="892"/>
    </row>
    <row s="2909" customFormat="1" customHeight="1" ht="11.25">
      <c r="A6" s="2682"/>
      <c r="B6" s="822" t="s">
        <v>1672</v>
      </c>
      <c r="C6" s="809"/>
      <c r="D6" s="820"/>
      <c r="E6" s="892"/>
    </row>
    <row customHeight="1" ht="11.25">
      <c r="A7" s="2683"/>
      <c r="B7" s="822" t="s">
        <v>1680</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B2E2D-4FF1-AD7A-35B9-6E5BC930C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AA00D-5756-F177-45AC-FB80CF2EE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DDC2-2F32-FD9A-A14C-18CF8FA7325F}"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74" t="s">
        <v>2254</v>
      </c>
      <c r="B2" s="5274" t="s">
        <v>16</v>
      </c>
      <c r="C2" s="5274" t="s">
        <v>2255</v>
      </c>
      <c r="D2" s="5274" t="s">
        <v>2256</v>
      </c>
      <c r="E2" s="5274" t="s">
        <v>2257</v>
      </c>
      <c r="F2" s="5274" t="s">
        <v>2258</v>
      </c>
      <c r="G2" s="5274" t="s">
        <v>2259</v>
      </c>
      <c r="H2" s="5274" t="s">
        <v>28</v>
      </c>
      <c r="I2" s="5274" t="s">
        <v>812</v>
      </c>
    </row>
    <row customHeight="1" ht="11.25">
      <c r="A3" s="5274" t="s">
        <v>2254</v>
      </c>
      <c r="B3" s="5274" t="s">
        <v>16</v>
      </c>
      <c r="C3" s="5274" t="s">
        <v>2260</v>
      </c>
      <c r="D3" s="5274" t="s">
        <v>2256</v>
      </c>
      <c r="E3" s="5274" t="s">
        <v>2257</v>
      </c>
      <c r="F3" s="5274" t="s">
        <v>2261</v>
      </c>
      <c r="G3" s="5274" t="s">
        <v>2262</v>
      </c>
      <c r="H3" s="5274" t="s">
        <v>28</v>
      </c>
      <c r="I3" s="5274" t="s">
        <v>812</v>
      </c>
    </row>
    <row customHeight="1" ht="11.25">
      <c r="A4" s="5274" t="s">
        <v>2254</v>
      </c>
      <c r="B4" s="5274" t="s">
        <v>16</v>
      </c>
      <c r="C4" s="5274" t="s">
        <v>2263</v>
      </c>
      <c r="D4" s="5274" t="s">
        <v>2264</v>
      </c>
      <c r="E4" s="5274" t="s">
        <v>2265</v>
      </c>
      <c r="F4" s="5274" t="s">
        <v>2266</v>
      </c>
      <c r="G4" s="5274" t="s">
        <v>28</v>
      </c>
      <c r="H4" s="5274" t="s">
        <v>28</v>
      </c>
      <c r="I4" s="5274" t="s">
        <v>812</v>
      </c>
    </row>
    <row customHeight="1" ht="11.25">
      <c r="A5" s="5274" t="s">
        <v>2254</v>
      </c>
      <c r="B5" s="5274" t="s">
        <v>16</v>
      </c>
      <c r="C5" s="5274" t="s">
        <v>2267</v>
      </c>
      <c r="D5" s="5274" t="s">
        <v>2268</v>
      </c>
      <c r="E5" s="5274" t="s">
        <v>2269</v>
      </c>
      <c r="F5" s="5274" t="s">
        <v>53</v>
      </c>
      <c r="G5" s="5274" t="s">
        <v>2270</v>
      </c>
      <c r="H5" s="5274" t="s">
        <v>28</v>
      </c>
      <c r="I5" s="5274" t="s">
        <v>812</v>
      </c>
    </row>
    <row customHeight="1" ht="11.25">
      <c r="A6" s="5274" t="s">
        <v>2254</v>
      </c>
      <c r="B6" s="5274" t="s">
        <v>16</v>
      </c>
      <c r="C6" s="5274" t="s">
        <v>2271</v>
      </c>
      <c r="D6" s="5274" t="s">
        <v>2272</v>
      </c>
      <c r="E6" s="5274" t="s">
        <v>2273</v>
      </c>
      <c r="F6" s="5274" t="s">
        <v>2274</v>
      </c>
      <c r="G6" s="5274" t="s">
        <v>28</v>
      </c>
      <c r="H6" s="5274" t="s">
        <v>28</v>
      </c>
      <c r="I6" s="5274" t="s">
        <v>812</v>
      </c>
    </row>
    <row customHeight="1" ht="11.25">
      <c r="A7" s="5274" t="s">
        <v>2254</v>
      </c>
      <c r="B7" s="5274" t="s">
        <v>16</v>
      </c>
      <c r="C7" s="5274" t="s">
        <v>2275</v>
      </c>
      <c r="D7" s="5274" t="s">
        <v>2276</v>
      </c>
      <c r="E7" s="5274" t="s">
        <v>2277</v>
      </c>
      <c r="F7" s="5274" t="s">
        <v>2274</v>
      </c>
      <c r="G7" s="5274" t="s">
        <v>2278</v>
      </c>
      <c r="H7" s="5274" t="s">
        <v>28</v>
      </c>
      <c r="I7" s="5274" t="s">
        <v>812</v>
      </c>
    </row>
    <row customHeight="1" ht="11.25">
      <c r="A8" s="5274" t="s">
        <v>2254</v>
      </c>
      <c r="B8" s="5274" t="s">
        <v>16</v>
      </c>
      <c r="C8" s="5274" t="s">
        <v>2279</v>
      </c>
      <c r="D8" s="5274" t="s">
        <v>2280</v>
      </c>
      <c r="E8" s="5274" t="s">
        <v>2281</v>
      </c>
      <c r="F8" s="5274" t="s">
        <v>2282</v>
      </c>
      <c r="G8" s="5274" t="s">
        <v>28</v>
      </c>
      <c r="H8" s="5274" t="s">
        <v>28</v>
      </c>
      <c r="I8" s="5274" t="s">
        <v>812</v>
      </c>
    </row>
    <row customHeight="1" ht="11.25">
      <c r="A9" s="5274" t="s">
        <v>2254</v>
      </c>
      <c r="B9" s="5274" t="s">
        <v>16</v>
      </c>
      <c r="C9" s="5274" t="s">
        <v>2283</v>
      </c>
      <c r="D9" s="5274" t="s">
        <v>2284</v>
      </c>
      <c r="E9" s="5274" t="s">
        <v>2285</v>
      </c>
      <c r="F9" s="5274" t="s">
        <v>53</v>
      </c>
      <c r="G9" s="5274" t="s">
        <v>28</v>
      </c>
      <c r="H9" s="5274" t="s">
        <v>28</v>
      </c>
      <c r="I9" s="5274" t="s">
        <v>812</v>
      </c>
    </row>
    <row customHeight="1" ht="11.25">
      <c r="A10" s="5274" t="s">
        <v>2254</v>
      </c>
      <c r="B10" s="5274" t="s">
        <v>16</v>
      </c>
      <c r="C10" s="5274" t="s">
        <v>13</v>
      </c>
      <c r="D10" s="5274" t="s">
        <v>48</v>
      </c>
      <c r="E10" s="5274" t="s">
        <v>51</v>
      </c>
      <c r="F10" s="5274" t="s">
        <v>53</v>
      </c>
      <c r="G10" s="5274" t="s">
        <v>2286</v>
      </c>
      <c r="H10" s="5274" t="s">
        <v>28</v>
      </c>
      <c r="I10" s="5274" t="s">
        <v>812</v>
      </c>
    </row>
    <row customHeight="1" ht="11.25">
      <c r="A11" s="5274" t="s">
        <v>2254</v>
      </c>
      <c r="B11" s="5274" t="s">
        <v>16</v>
      </c>
      <c r="C11" s="5274" t="s">
        <v>2287</v>
      </c>
      <c r="D11" s="5274" t="s">
        <v>2288</v>
      </c>
      <c r="E11" s="5274" t="s">
        <v>2289</v>
      </c>
      <c r="F11" s="5274" t="s">
        <v>53</v>
      </c>
      <c r="G11" s="5274" t="s">
        <v>28</v>
      </c>
      <c r="H11" s="5274" t="s">
        <v>28</v>
      </c>
      <c r="I11" s="5274" t="s">
        <v>812</v>
      </c>
    </row>
    <row customHeight="1" ht="11.25">
      <c r="A12" s="5274" t="s">
        <v>2254</v>
      </c>
      <c r="B12" s="5274" t="s">
        <v>16</v>
      </c>
      <c r="C12" s="5274" t="s">
        <v>2290</v>
      </c>
      <c r="D12" s="5274" t="s">
        <v>2291</v>
      </c>
      <c r="E12" s="5274" t="s">
        <v>2292</v>
      </c>
      <c r="F12" s="5274" t="s">
        <v>2293</v>
      </c>
      <c r="G12" s="5274" t="s">
        <v>28</v>
      </c>
      <c r="H12" s="5274" t="s">
        <v>28</v>
      </c>
      <c r="I12" s="5274" t="s">
        <v>812</v>
      </c>
    </row>
    <row customHeight="1" ht="11.25">
      <c r="A13" s="5274" t="s">
        <v>2254</v>
      </c>
      <c r="B13" s="5274" t="s">
        <v>16</v>
      </c>
      <c r="C13" s="5274" t="s">
        <v>2294</v>
      </c>
      <c r="D13" s="5274" t="s">
        <v>2295</v>
      </c>
      <c r="E13" s="5274" t="s">
        <v>2296</v>
      </c>
      <c r="F13" s="5274" t="s">
        <v>2297</v>
      </c>
      <c r="G13" s="5274" t="s">
        <v>2298</v>
      </c>
      <c r="H13" s="5274" t="s">
        <v>28</v>
      </c>
      <c r="I13" s="5274" t="s">
        <v>812</v>
      </c>
    </row>
    <row customHeight="1" ht="11.25">
      <c r="A14" s="5274" t="s">
        <v>2254</v>
      </c>
      <c r="B14" s="5274" t="s">
        <v>16</v>
      </c>
      <c r="C14" s="5274" t="s">
        <v>2299</v>
      </c>
      <c r="D14" s="5274" t="s">
        <v>2300</v>
      </c>
      <c r="E14" s="5274" t="s">
        <v>2301</v>
      </c>
      <c r="F14" s="5274" t="s">
        <v>2302</v>
      </c>
      <c r="G14" s="5274" t="s">
        <v>28</v>
      </c>
      <c r="H14" s="5274" t="s">
        <v>28</v>
      </c>
      <c r="I14" s="5274" t="s">
        <v>812</v>
      </c>
    </row>
    <row customHeight="1" ht="11.25">
      <c r="A15" s="5274" t="s">
        <v>2254</v>
      </c>
      <c r="B15" s="5274" t="s">
        <v>16</v>
      </c>
      <c r="C15" s="5274" t="s">
        <v>2303</v>
      </c>
      <c r="D15" s="5274" t="s">
        <v>2304</v>
      </c>
      <c r="E15" s="5274" t="s">
        <v>2305</v>
      </c>
      <c r="F15" s="5274" t="s">
        <v>2306</v>
      </c>
      <c r="G15" s="5274" t="s">
        <v>2307</v>
      </c>
      <c r="H15" s="5274" t="s">
        <v>28</v>
      </c>
      <c r="I15" s="5274" t="s">
        <v>812</v>
      </c>
    </row>
    <row customHeight="1" ht="11.25">
      <c r="A16" s="5274" t="s">
        <v>2254</v>
      </c>
      <c r="B16" s="5274" t="s">
        <v>16</v>
      </c>
      <c r="C16" s="5274" t="s">
        <v>2308</v>
      </c>
      <c r="D16" s="5274" t="s">
        <v>2309</v>
      </c>
      <c r="E16" s="5274" t="s">
        <v>2310</v>
      </c>
      <c r="F16" s="5274" t="s">
        <v>2311</v>
      </c>
      <c r="G16" s="5274" t="s">
        <v>28</v>
      </c>
      <c r="H16" s="5274" t="s">
        <v>28</v>
      </c>
      <c r="I16" s="5274" t="s">
        <v>812</v>
      </c>
    </row>
    <row customHeight="1" ht="11.25">
      <c r="A17" s="5274" t="s">
        <v>2254</v>
      </c>
      <c r="B17" s="5274" t="s">
        <v>16</v>
      </c>
      <c r="C17" s="5274" t="s">
        <v>2312</v>
      </c>
      <c r="D17" s="5274" t="s">
        <v>2313</v>
      </c>
      <c r="E17" s="5274" t="s">
        <v>2314</v>
      </c>
      <c r="F17" s="5274" t="s">
        <v>53</v>
      </c>
      <c r="G17" s="5274" t="s">
        <v>2315</v>
      </c>
      <c r="H17" s="5274" t="s">
        <v>28</v>
      </c>
      <c r="I17" s="5274" t="s">
        <v>812</v>
      </c>
    </row>
    <row customHeight="1" ht="11.25">
      <c r="A18" s="5274" t="s">
        <v>2254</v>
      </c>
      <c r="B18" s="5274" t="s">
        <v>16</v>
      </c>
      <c r="C18" s="5274" t="s">
        <v>2316</v>
      </c>
      <c r="D18" s="5274" t="s">
        <v>2317</v>
      </c>
      <c r="E18" s="5274" t="s">
        <v>2318</v>
      </c>
      <c r="F18" s="5274" t="s">
        <v>2319</v>
      </c>
      <c r="G18" s="5274" t="s">
        <v>28</v>
      </c>
      <c r="H18" s="5274" t="s">
        <v>28</v>
      </c>
      <c r="I18" s="5274" t="s">
        <v>812</v>
      </c>
    </row>
    <row customHeight="1" ht="11.25">
      <c r="A19" s="5274" t="s">
        <v>2254</v>
      </c>
      <c r="B19" s="5274" t="s">
        <v>16</v>
      </c>
      <c r="C19" s="5274" t="s">
        <v>2320</v>
      </c>
      <c r="D19" s="5274" t="s">
        <v>2321</v>
      </c>
      <c r="E19" s="5274" t="s">
        <v>2322</v>
      </c>
      <c r="F19" s="5274" t="s">
        <v>53</v>
      </c>
      <c r="G19" s="5274" t="s">
        <v>28</v>
      </c>
      <c r="H19" s="5274" t="s">
        <v>28</v>
      </c>
      <c r="I19" s="5274" t="s">
        <v>812</v>
      </c>
    </row>
    <row customHeight="1" ht="11.25">
      <c r="A20" s="5274" t="s">
        <v>2254</v>
      </c>
      <c r="B20" s="5274" t="s">
        <v>16</v>
      </c>
      <c r="C20" s="5274" t="s">
        <v>2323</v>
      </c>
      <c r="D20" s="5274" t="s">
        <v>2324</v>
      </c>
      <c r="E20" s="5274" t="s">
        <v>2325</v>
      </c>
      <c r="F20" s="5274" t="s">
        <v>53</v>
      </c>
      <c r="G20" s="5274" t="s">
        <v>2326</v>
      </c>
      <c r="H20" s="5274" t="s">
        <v>28</v>
      </c>
      <c r="I20" s="5274" t="s">
        <v>812</v>
      </c>
    </row>
    <row customHeight="1" ht="11.25">
      <c r="A21" s="5274" t="s">
        <v>2254</v>
      </c>
      <c r="B21" s="5274" t="s">
        <v>16</v>
      </c>
      <c r="C21" s="5274" t="s">
        <v>2327</v>
      </c>
      <c r="D21" s="5274" t="s">
        <v>2328</v>
      </c>
      <c r="E21" s="5274" t="s">
        <v>2329</v>
      </c>
      <c r="F21" s="5274" t="s">
        <v>2330</v>
      </c>
      <c r="G21" s="5274" t="s">
        <v>28</v>
      </c>
      <c r="H21" s="5274" t="s">
        <v>28</v>
      </c>
      <c r="I21" s="5274" t="s">
        <v>812</v>
      </c>
    </row>
    <row customHeight="1" ht="11.25">
      <c r="A22" s="5274" t="s">
        <v>2254</v>
      </c>
      <c r="B22" s="5274" t="s">
        <v>16</v>
      </c>
      <c r="C22" s="5274" t="s">
        <v>28</v>
      </c>
      <c r="D22" s="5274" t="s">
        <v>2331</v>
      </c>
      <c r="E22" s="5274" t="s">
        <v>2332</v>
      </c>
      <c r="F22" s="5274" t="s">
        <v>53</v>
      </c>
      <c r="G22" s="5274" t="s">
        <v>28</v>
      </c>
      <c r="H22" s="5274" t="s">
        <v>28</v>
      </c>
      <c r="I22" s="5274" t="s">
        <v>812</v>
      </c>
    </row>
    <row customHeight="1" ht="11.25">
      <c r="A23" s="5274" t="s">
        <v>2254</v>
      </c>
      <c r="B23" s="5274" t="s">
        <v>16</v>
      </c>
      <c r="C23" s="5274" t="s">
        <v>2333</v>
      </c>
      <c r="D23" s="5274" t="s">
        <v>2334</v>
      </c>
      <c r="E23" s="5274" t="s">
        <v>2335</v>
      </c>
      <c r="F23" s="5274" t="s">
        <v>2336</v>
      </c>
      <c r="G23" s="5274" t="s">
        <v>28</v>
      </c>
      <c r="H23" s="5274" t="s">
        <v>28</v>
      </c>
      <c r="I23" s="5274" t="s">
        <v>812</v>
      </c>
    </row>
    <row customHeight="1" ht="11.25">
      <c r="A24" s="5274" t="s">
        <v>2254</v>
      </c>
      <c r="B24" s="5274" t="s">
        <v>16</v>
      </c>
      <c r="C24" s="5274" t="s">
        <v>2337</v>
      </c>
      <c r="D24" s="5274" t="s">
        <v>2338</v>
      </c>
      <c r="E24" s="5274" t="s">
        <v>2339</v>
      </c>
      <c r="F24" s="5274" t="s">
        <v>2266</v>
      </c>
      <c r="G24" s="5274" t="s">
        <v>28</v>
      </c>
      <c r="H24" s="5274" t="s">
        <v>28</v>
      </c>
      <c r="I24" s="5274" t="s">
        <v>812</v>
      </c>
    </row>
    <row customHeight="1" ht="11.25">
      <c r="A25" s="5274" t="s">
        <v>2254</v>
      </c>
      <c r="B25" s="5274" t="s">
        <v>16</v>
      </c>
      <c r="C25" s="5274" t="s">
        <v>2340</v>
      </c>
      <c r="D25" s="5274" t="s">
        <v>2341</v>
      </c>
      <c r="E25" s="5274" t="s">
        <v>2342</v>
      </c>
      <c r="F25" s="5274" t="s">
        <v>2336</v>
      </c>
      <c r="G25" s="5274" t="s">
        <v>2343</v>
      </c>
      <c r="H25" s="5274" t="s">
        <v>28</v>
      </c>
      <c r="I25" s="5274" t="s">
        <v>812</v>
      </c>
    </row>
    <row customHeight="1" ht="11.25">
      <c r="A26" s="5274" t="s">
        <v>2254</v>
      </c>
      <c r="B26" s="5274" t="s">
        <v>16</v>
      </c>
      <c r="C26" s="5274" t="s">
        <v>2344</v>
      </c>
      <c r="D26" s="5274" t="s">
        <v>2345</v>
      </c>
      <c r="E26" s="5274" t="s">
        <v>2346</v>
      </c>
      <c r="F26" s="5274" t="s">
        <v>2336</v>
      </c>
      <c r="G26" s="5274" t="s">
        <v>2347</v>
      </c>
      <c r="H26" s="5274" t="s">
        <v>28</v>
      </c>
      <c r="I26" s="5274" t="s">
        <v>812</v>
      </c>
    </row>
    <row customHeight="1" ht="11.25">
      <c r="A27" s="5274" t="s">
        <v>2254</v>
      </c>
      <c r="B27" s="5274" t="s">
        <v>16</v>
      </c>
      <c r="C27" s="5274" t="s">
        <v>2348</v>
      </c>
      <c r="D27" s="5274" t="s">
        <v>2349</v>
      </c>
      <c r="E27" s="5274" t="s">
        <v>2350</v>
      </c>
      <c r="F27" s="5274" t="s">
        <v>2351</v>
      </c>
      <c r="G27" s="5274" t="s">
        <v>2352</v>
      </c>
      <c r="H27" s="5274" t="s">
        <v>28</v>
      </c>
      <c r="I27" s="5274" t="s">
        <v>812</v>
      </c>
    </row>
    <row customHeight="1" ht="11.25">
      <c r="A28" s="5274" t="s">
        <v>2254</v>
      </c>
      <c r="B28" s="5274" t="s">
        <v>16</v>
      </c>
      <c r="C28" s="5274" t="s">
        <v>2353</v>
      </c>
      <c r="D28" s="5274" t="s">
        <v>2354</v>
      </c>
      <c r="E28" s="5274" t="s">
        <v>2355</v>
      </c>
      <c r="F28" s="5274" t="s">
        <v>2356</v>
      </c>
      <c r="G28" s="5274" t="s">
        <v>28</v>
      </c>
      <c r="H28" s="5274" t="s">
        <v>28</v>
      </c>
      <c r="I28" s="5274" t="s">
        <v>812</v>
      </c>
    </row>
    <row customHeight="1" ht="11.25">
      <c r="A29" s="5274" t="s">
        <v>2254</v>
      </c>
      <c r="B29" s="5274" t="s">
        <v>16</v>
      </c>
      <c r="C29" s="5274" t="s">
        <v>2357</v>
      </c>
      <c r="D29" s="5274" t="s">
        <v>2358</v>
      </c>
      <c r="E29" s="5274" t="s">
        <v>2359</v>
      </c>
      <c r="F29" s="5274" t="s">
        <v>2297</v>
      </c>
      <c r="G29" s="5274" t="s">
        <v>28</v>
      </c>
      <c r="H29" s="5274" t="s">
        <v>28</v>
      </c>
      <c r="I29" s="5274" t="s">
        <v>812</v>
      </c>
    </row>
    <row customHeight="1" ht="11.25">
      <c r="A30" s="5274" t="s">
        <v>2254</v>
      </c>
      <c r="B30" s="5274" t="s">
        <v>16</v>
      </c>
      <c r="C30" s="5274" t="s">
        <v>2360</v>
      </c>
      <c r="D30" s="5274" t="s">
        <v>2361</v>
      </c>
      <c r="E30" s="5274" t="s">
        <v>2362</v>
      </c>
      <c r="F30" s="5274" t="s">
        <v>2363</v>
      </c>
      <c r="G30" s="5274" t="s">
        <v>28</v>
      </c>
      <c r="H30" s="5274" t="s">
        <v>28</v>
      </c>
      <c r="I30" s="5274" t="s">
        <v>812</v>
      </c>
    </row>
    <row customHeight="1" ht="11.25">
      <c r="A31" s="5274" t="s">
        <v>2254</v>
      </c>
      <c r="B31" s="5274" t="s">
        <v>16</v>
      </c>
      <c r="C31" s="5274" t="s">
        <v>2364</v>
      </c>
      <c r="D31" s="5274" t="s">
        <v>2365</v>
      </c>
      <c r="E31" s="5274" t="s">
        <v>2366</v>
      </c>
      <c r="F31" s="5274" t="s">
        <v>2367</v>
      </c>
      <c r="G31" s="5274" t="s">
        <v>28</v>
      </c>
      <c r="H31" s="5274" t="s">
        <v>28</v>
      </c>
      <c r="I31" s="5274" t="s">
        <v>812</v>
      </c>
    </row>
    <row customHeight="1" ht="11.25">
      <c r="A32" s="5274" t="s">
        <v>2254</v>
      </c>
      <c r="B32" s="5274" t="s">
        <v>16</v>
      </c>
      <c r="C32" s="5274" t="s">
        <v>2368</v>
      </c>
      <c r="D32" s="5274" t="s">
        <v>2369</v>
      </c>
      <c r="E32" s="5274" t="s">
        <v>2370</v>
      </c>
      <c r="F32" s="5274" t="s">
        <v>2266</v>
      </c>
      <c r="G32" s="5274" t="s">
        <v>28</v>
      </c>
      <c r="H32" s="5274" t="s">
        <v>28</v>
      </c>
      <c r="I32" s="5274" t="s">
        <v>812</v>
      </c>
    </row>
    <row customHeight="1" ht="11.25">
      <c r="A33" s="5274" t="s">
        <v>2254</v>
      </c>
      <c r="B33" s="5274" t="s">
        <v>16</v>
      </c>
      <c r="C33" s="5274" t="s">
        <v>2371</v>
      </c>
      <c r="D33" s="5274" t="s">
        <v>2372</v>
      </c>
      <c r="E33" s="5274" t="s">
        <v>2373</v>
      </c>
      <c r="F33" s="5274" t="s">
        <v>53</v>
      </c>
      <c r="G33" s="5274" t="s">
        <v>28</v>
      </c>
      <c r="H33" s="5274" t="s">
        <v>28</v>
      </c>
      <c r="I33" s="5274" t="s">
        <v>812</v>
      </c>
    </row>
    <row customHeight="1" ht="11.25">
      <c r="A34" s="5274" t="s">
        <v>2254</v>
      </c>
      <c r="B34" s="5274" t="s">
        <v>16</v>
      </c>
      <c r="C34" s="5274" t="s">
        <v>2374</v>
      </c>
      <c r="D34" s="5274" t="s">
        <v>2375</v>
      </c>
      <c r="E34" s="5274" t="s">
        <v>2376</v>
      </c>
      <c r="F34" s="5274" t="s">
        <v>2351</v>
      </c>
      <c r="G34" s="5274" t="s">
        <v>28</v>
      </c>
      <c r="H34" s="5274" t="s">
        <v>28</v>
      </c>
      <c r="I34" s="5274" t="s">
        <v>812</v>
      </c>
    </row>
    <row customHeight="1" ht="11.25">
      <c r="A35" s="5274" t="s">
        <v>2254</v>
      </c>
      <c r="B35" s="5274" t="s">
        <v>16</v>
      </c>
      <c r="C35" s="5274" t="s">
        <v>2377</v>
      </c>
      <c r="D35" s="5274" t="s">
        <v>2378</v>
      </c>
      <c r="E35" s="5274" t="s">
        <v>2379</v>
      </c>
      <c r="F35" s="5274" t="s">
        <v>2351</v>
      </c>
      <c r="G35" s="5274" t="s">
        <v>2380</v>
      </c>
      <c r="H35" s="5274" t="s">
        <v>28</v>
      </c>
      <c r="I35" s="5274" t="s">
        <v>812</v>
      </c>
    </row>
    <row customHeight="1" ht="11.25">
      <c r="A36" s="5274" t="s">
        <v>2254</v>
      </c>
      <c r="B36" s="5274" t="s">
        <v>16</v>
      </c>
      <c r="C36" s="5274" t="s">
        <v>2381</v>
      </c>
      <c r="D36" s="5274" t="s">
        <v>2382</v>
      </c>
      <c r="E36" s="5274" t="s">
        <v>2383</v>
      </c>
      <c r="F36" s="5274" t="s">
        <v>2384</v>
      </c>
      <c r="G36" s="5274" t="s">
        <v>28</v>
      </c>
      <c r="H36" s="5274" t="s">
        <v>28</v>
      </c>
      <c r="I36" s="5274" t="s">
        <v>812</v>
      </c>
    </row>
    <row customHeight="1" ht="11.25">
      <c r="A37" s="5274" t="s">
        <v>2254</v>
      </c>
      <c r="B37" s="5274" t="s">
        <v>16</v>
      </c>
      <c r="C37" s="5274" t="s">
        <v>2385</v>
      </c>
      <c r="D37" s="5274" t="s">
        <v>2386</v>
      </c>
      <c r="E37" s="5274" t="s">
        <v>2387</v>
      </c>
      <c r="F37" s="5274" t="s">
        <v>2336</v>
      </c>
      <c r="G37" s="5274" t="s">
        <v>28</v>
      </c>
      <c r="H37" s="5274" t="s">
        <v>28</v>
      </c>
      <c r="I37" s="5274" t="s">
        <v>812</v>
      </c>
    </row>
    <row customHeight="1" ht="11.25">
      <c r="A38" s="5274" t="s">
        <v>2254</v>
      </c>
      <c r="B38" s="5274" t="s">
        <v>16</v>
      </c>
      <c r="C38" s="5274" t="s">
        <v>2388</v>
      </c>
      <c r="D38" s="5274" t="s">
        <v>2389</v>
      </c>
      <c r="E38" s="5274" t="s">
        <v>2390</v>
      </c>
      <c r="F38" s="5274" t="s">
        <v>2266</v>
      </c>
      <c r="G38" s="5274" t="s">
        <v>28</v>
      </c>
      <c r="H38" s="5274" t="s">
        <v>28</v>
      </c>
      <c r="I38" s="5274" t="s">
        <v>812</v>
      </c>
    </row>
    <row customHeight="1" ht="11.25">
      <c r="A39" s="5274" t="s">
        <v>2254</v>
      </c>
      <c r="B39" s="5274" t="s">
        <v>16</v>
      </c>
      <c r="C39" s="5274" t="s">
        <v>2391</v>
      </c>
      <c r="D39" s="5274" t="s">
        <v>2392</v>
      </c>
      <c r="E39" s="5274" t="s">
        <v>2393</v>
      </c>
      <c r="F39" s="5274" t="s">
        <v>2306</v>
      </c>
      <c r="G39" s="5274" t="s">
        <v>28</v>
      </c>
      <c r="H39" s="5274" t="s">
        <v>28</v>
      </c>
      <c r="I39" s="5274" t="s">
        <v>812</v>
      </c>
    </row>
    <row customHeight="1" ht="11.25">
      <c r="A40" s="5274" t="s">
        <v>2254</v>
      </c>
      <c r="B40" s="5274" t="s">
        <v>16</v>
      </c>
      <c r="C40" s="5274" t="s">
        <v>2394</v>
      </c>
      <c r="D40" s="5274" t="s">
        <v>2395</v>
      </c>
      <c r="E40" s="5274" t="s">
        <v>2396</v>
      </c>
      <c r="F40" s="5274" t="s">
        <v>2397</v>
      </c>
      <c r="G40" s="5274" t="s">
        <v>28</v>
      </c>
      <c r="H40" s="5274" t="s">
        <v>28</v>
      </c>
      <c r="I40" s="5274" t="s">
        <v>812</v>
      </c>
    </row>
    <row customHeight="1" ht="11.25">
      <c r="A41" s="5274" t="s">
        <v>2254</v>
      </c>
      <c r="B41" s="5274" t="s">
        <v>16</v>
      </c>
      <c r="C41" s="5274" t="s">
        <v>2398</v>
      </c>
      <c r="D41" s="5274" t="s">
        <v>2399</v>
      </c>
      <c r="E41" s="5274" t="s">
        <v>2400</v>
      </c>
      <c r="F41" s="5274" t="s">
        <v>2266</v>
      </c>
      <c r="G41" s="5274" t="s">
        <v>2401</v>
      </c>
      <c r="H41" s="5274" t="s">
        <v>28</v>
      </c>
      <c r="I41" s="5274" t="s">
        <v>812</v>
      </c>
    </row>
    <row customHeight="1" ht="11.25">
      <c r="A42" s="5274" t="s">
        <v>2254</v>
      </c>
      <c r="B42" s="5274" t="s">
        <v>16</v>
      </c>
      <c r="C42" s="5274" t="s">
        <v>2402</v>
      </c>
      <c r="D42" s="5274" t="s">
        <v>2403</v>
      </c>
      <c r="E42" s="5274" t="s">
        <v>2404</v>
      </c>
      <c r="F42" s="5274" t="s">
        <v>2351</v>
      </c>
      <c r="G42" s="5274" t="s">
        <v>2405</v>
      </c>
      <c r="H42" s="5274" t="s">
        <v>28</v>
      </c>
      <c r="I42" s="5274" t="s">
        <v>812</v>
      </c>
    </row>
    <row customHeight="1" ht="11.25">
      <c r="A43" s="5274" t="s">
        <v>2254</v>
      </c>
      <c r="B43" s="5274" t="s">
        <v>16</v>
      </c>
      <c r="C43" s="5274" t="s">
        <v>2406</v>
      </c>
      <c r="D43" s="5274" t="s">
        <v>2407</v>
      </c>
      <c r="E43" s="5274" t="s">
        <v>2408</v>
      </c>
      <c r="F43" s="5274" t="s">
        <v>2266</v>
      </c>
      <c r="G43" s="5274" t="s">
        <v>28</v>
      </c>
      <c r="H43" s="5274" t="s">
        <v>28</v>
      </c>
      <c r="I43" s="5274" t="s">
        <v>812</v>
      </c>
    </row>
    <row customHeight="1" ht="11.25">
      <c r="A44" s="5274" t="s">
        <v>2254</v>
      </c>
      <c r="B44" s="5274" t="s">
        <v>16</v>
      </c>
      <c r="C44" s="5274" t="s">
        <v>2409</v>
      </c>
      <c r="D44" s="5274" t="s">
        <v>2410</v>
      </c>
      <c r="E44" s="5274" t="s">
        <v>2411</v>
      </c>
      <c r="F44" s="5274" t="s">
        <v>2412</v>
      </c>
      <c r="G44" s="5274" t="s">
        <v>2413</v>
      </c>
      <c r="H44" s="5274" t="s">
        <v>28</v>
      </c>
      <c r="I44" s="5274" t="s">
        <v>812</v>
      </c>
    </row>
    <row customHeight="1" ht="11.25">
      <c r="A45" s="5274" t="s">
        <v>2254</v>
      </c>
      <c r="B45" s="5274" t="s">
        <v>16</v>
      </c>
      <c r="C45" s="5274" t="s">
        <v>2414</v>
      </c>
      <c r="D45" s="5274" t="s">
        <v>2415</v>
      </c>
      <c r="E45" s="5274" t="s">
        <v>2416</v>
      </c>
      <c r="F45" s="5274" t="s">
        <v>2417</v>
      </c>
      <c r="G45" s="5274" t="s">
        <v>2418</v>
      </c>
      <c r="H45" s="5274" t="s">
        <v>28</v>
      </c>
      <c r="I45" s="5274" t="s">
        <v>812</v>
      </c>
    </row>
    <row customHeight="1" ht="11.25">
      <c r="A46" s="5274" t="s">
        <v>2254</v>
      </c>
      <c r="B46" s="5274" t="s">
        <v>16</v>
      </c>
      <c r="C46" s="5274" t="s">
        <v>2419</v>
      </c>
      <c r="D46" s="5274" t="s">
        <v>2420</v>
      </c>
      <c r="E46" s="5274" t="s">
        <v>2421</v>
      </c>
      <c r="F46" s="5274" t="s">
        <v>2422</v>
      </c>
      <c r="G46" s="5274" t="s">
        <v>28</v>
      </c>
      <c r="H46" s="5274" t="s">
        <v>28</v>
      </c>
      <c r="I46" s="5274" t="s">
        <v>812</v>
      </c>
    </row>
    <row customHeight="1" ht="11.25">
      <c r="A47" s="5274" t="s">
        <v>2254</v>
      </c>
      <c r="B47" s="5274" t="s">
        <v>16</v>
      </c>
      <c r="C47" s="5274" t="s">
        <v>2423</v>
      </c>
      <c r="D47" s="5274" t="s">
        <v>2424</v>
      </c>
      <c r="E47" s="5274" t="s">
        <v>2425</v>
      </c>
      <c r="F47" s="5274" t="s">
        <v>2266</v>
      </c>
      <c r="G47" s="5274" t="s">
        <v>28</v>
      </c>
      <c r="H47" s="5274" t="s">
        <v>28</v>
      </c>
      <c r="I47" s="5274" t="s">
        <v>812</v>
      </c>
    </row>
    <row customHeight="1" ht="11.25">
      <c r="A48" s="5274" t="s">
        <v>2254</v>
      </c>
      <c r="B48" s="5274" t="s">
        <v>16</v>
      </c>
      <c r="C48" s="5274" t="s">
        <v>2426</v>
      </c>
      <c r="D48" s="5274" t="s">
        <v>2427</v>
      </c>
      <c r="E48" s="5274" t="s">
        <v>2428</v>
      </c>
      <c r="F48" s="5274" t="s">
        <v>2266</v>
      </c>
      <c r="G48" s="5274" t="s">
        <v>28</v>
      </c>
      <c r="H48" s="5274" t="s">
        <v>28</v>
      </c>
      <c r="I48" s="5274" t="s">
        <v>812</v>
      </c>
    </row>
    <row customHeight="1" ht="11.25">
      <c r="A49" s="5274" t="s">
        <v>2254</v>
      </c>
      <c r="B49" s="5274" t="s">
        <v>16</v>
      </c>
      <c r="C49" s="5274" t="s">
        <v>2429</v>
      </c>
      <c r="D49" s="5274" t="s">
        <v>2430</v>
      </c>
      <c r="E49" s="5274" t="s">
        <v>2431</v>
      </c>
      <c r="F49" s="5274" t="s">
        <v>2432</v>
      </c>
      <c r="G49" s="5274" t="s">
        <v>2433</v>
      </c>
      <c r="H49" s="5274" t="s">
        <v>28</v>
      </c>
      <c r="I49" s="5274" t="s">
        <v>812</v>
      </c>
    </row>
    <row customHeight="1" ht="11.25">
      <c r="A50" s="5274" t="s">
        <v>2254</v>
      </c>
      <c r="B50" s="5274" t="s">
        <v>16</v>
      </c>
      <c r="C50" s="5274" t="s">
        <v>2434</v>
      </c>
      <c r="D50" s="5274" t="s">
        <v>2435</v>
      </c>
      <c r="E50" s="5274" t="s">
        <v>2436</v>
      </c>
      <c r="F50" s="5274" t="s">
        <v>2351</v>
      </c>
      <c r="G50" s="5274" t="s">
        <v>28</v>
      </c>
      <c r="H50" s="5274" t="s">
        <v>28</v>
      </c>
      <c r="I50" s="5274" t="s">
        <v>812</v>
      </c>
    </row>
    <row customHeight="1" ht="11.25">
      <c r="A51" s="5274" t="s">
        <v>2254</v>
      </c>
      <c r="B51" s="5274" t="s">
        <v>16</v>
      </c>
      <c r="C51" s="5274" t="s">
        <v>2437</v>
      </c>
      <c r="D51" s="5274" t="s">
        <v>2438</v>
      </c>
      <c r="E51" s="5274" t="s">
        <v>2439</v>
      </c>
      <c r="F51" s="5274" t="s">
        <v>2356</v>
      </c>
      <c r="G51" s="5274" t="s">
        <v>28</v>
      </c>
      <c r="H51" s="5274" t="s">
        <v>28</v>
      </c>
      <c r="I51" s="5274" t="s">
        <v>812</v>
      </c>
    </row>
    <row customHeight="1" ht="11.25">
      <c r="A52" s="5274" t="s">
        <v>2254</v>
      </c>
      <c r="B52" s="5274" t="s">
        <v>16</v>
      </c>
      <c r="C52" s="5274" t="s">
        <v>2440</v>
      </c>
      <c r="D52" s="5274" t="s">
        <v>2441</v>
      </c>
      <c r="E52" s="5274" t="s">
        <v>2442</v>
      </c>
      <c r="F52" s="5274" t="s">
        <v>2351</v>
      </c>
      <c r="G52" s="5274" t="s">
        <v>2443</v>
      </c>
      <c r="H52" s="5274" t="s">
        <v>28</v>
      </c>
      <c r="I52" s="5274" t="s">
        <v>812</v>
      </c>
    </row>
    <row customHeight="1" ht="11.25">
      <c r="A53" s="5274" t="s">
        <v>2254</v>
      </c>
      <c r="B53" s="5274" t="s">
        <v>16</v>
      </c>
      <c r="C53" s="5274" t="s">
        <v>2444</v>
      </c>
      <c r="D53" s="5274" t="s">
        <v>2445</v>
      </c>
      <c r="E53" s="5274" t="s">
        <v>2446</v>
      </c>
      <c r="F53" s="5274" t="s">
        <v>2367</v>
      </c>
      <c r="G53" s="5274" t="s">
        <v>2447</v>
      </c>
      <c r="H53" s="5274" t="s">
        <v>28</v>
      </c>
      <c r="I53" s="5274" t="s">
        <v>812</v>
      </c>
    </row>
    <row customHeight="1" ht="11.25">
      <c r="A54" s="5274" t="s">
        <v>2254</v>
      </c>
      <c r="B54" s="5274" t="s">
        <v>16</v>
      </c>
      <c r="C54" s="5274" t="s">
        <v>2448</v>
      </c>
      <c r="D54" s="5274" t="s">
        <v>2449</v>
      </c>
      <c r="E54" s="5274" t="s">
        <v>2450</v>
      </c>
      <c r="F54" s="5274" t="s">
        <v>2432</v>
      </c>
      <c r="G54" s="5274" t="s">
        <v>28</v>
      </c>
      <c r="H54" s="5274" t="s">
        <v>28</v>
      </c>
      <c r="I54" s="5274" t="s">
        <v>812</v>
      </c>
    </row>
    <row customHeight="1" ht="11.25">
      <c r="A55" s="5274" t="s">
        <v>2254</v>
      </c>
      <c r="B55" s="5274" t="s">
        <v>16</v>
      </c>
      <c r="C55" s="5274" t="s">
        <v>2451</v>
      </c>
      <c r="D55" s="5274" t="s">
        <v>2452</v>
      </c>
      <c r="E55" s="5274" t="s">
        <v>2453</v>
      </c>
      <c r="F55" s="5274" t="s">
        <v>2454</v>
      </c>
      <c r="G55" s="5274" t="s">
        <v>2455</v>
      </c>
      <c r="H55" s="5274" t="s">
        <v>28</v>
      </c>
      <c r="I55" s="5274" t="s">
        <v>812</v>
      </c>
    </row>
    <row customHeight="1" ht="11.25">
      <c r="A56" s="5274" t="s">
        <v>2254</v>
      </c>
      <c r="B56" s="5274" t="s">
        <v>16</v>
      </c>
      <c r="C56" s="5274" t="s">
        <v>2456</v>
      </c>
      <c r="D56" s="5274" t="s">
        <v>2457</v>
      </c>
      <c r="E56" s="5274" t="s">
        <v>2458</v>
      </c>
      <c r="F56" s="5274" t="s">
        <v>2459</v>
      </c>
      <c r="G56" s="5274" t="s">
        <v>28</v>
      </c>
      <c r="H56" s="5274" t="s">
        <v>28</v>
      </c>
      <c r="I56" s="5274" t="s">
        <v>812</v>
      </c>
    </row>
    <row customHeight="1" ht="11.25">
      <c r="A57" s="5274" t="s">
        <v>2254</v>
      </c>
      <c r="B57" s="5274" t="s">
        <v>16</v>
      </c>
      <c r="C57" s="5274" t="s">
        <v>2460</v>
      </c>
      <c r="D57" s="5274" t="s">
        <v>2461</v>
      </c>
      <c r="E57" s="5274" t="s">
        <v>2462</v>
      </c>
      <c r="F57" s="5274" t="s">
        <v>2297</v>
      </c>
      <c r="G57" s="5274" t="s">
        <v>28</v>
      </c>
      <c r="H57" s="5274" t="s">
        <v>28</v>
      </c>
      <c r="I57" s="5274" t="s">
        <v>812</v>
      </c>
    </row>
    <row customHeight="1" ht="11.25">
      <c r="A58" s="5274" t="s">
        <v>2254</v>
      </c>
      <c r="B58" s="5274" t="s">
        <v>16</v>
      </c>
      <c r="C58" s="5274" t="s">
        <v>2463</v>
      </c>
      <c r="D58" s="5274" t="s">
        <v>2464</v>
      </c>
      <c r="E58" s="5274" t="s">
        <v>2465</v>
      </c>
      <c r="F58" s="5274" t="s">
        <v>53</v>
      </c>
      <c r="G58" s="5274" t="s">
        <v>28</v>
      </c>
      <c r="H58" s="5274" t="s">
        <v>28</v>
      </c>
      <c r="I58" s="5274" t="s">
        <v>812</v>
      </c>
    </row>
    <row customHeight="1" ht="11.25">
      <c r="A59" s="5274" t="s">
        <v>2254</v>
      </c>
      <c r="B59" s="5274" t="s">
        <v>16</v>
      </c>
      <c r="C59" s="5274" t="s">
        <v>2466</v>
      </c>
      <c r="D59" s="5274" t="s">
        <v>2467</v>
      </c>
      <c r="E59" s="5274" t="s">
        <v>2468</v>
      </c>
      <c r="F59" s="5274" t="s">
        <v>2469</v>
      </c>
      <c r="G59" s="5274" t="s">
        <v>2470</v>
      </c>
      <c r="H59" s="5274" t="s">
        <v>28</v>
      </c>
      <c r="I59" s="5274" t="s">
        <v>812</v>
      </c>
    </row>
    <row customHeight="1" ht="11.25">
      <c r="A60" s="5274" t="s">
        <v>2254</v>
      </c>
      <c r="B60" s="5274" t="s">
        <v>16</v>
      </c>
      <c r="C60" s="5274" t="s">
        <v>2471</v>
      </c>
      <c r="D60" s="5274" t="s">
        <v>2472</v>
      </c>
      <c r="E60" s="5274" t="s">
        <v>2416</v>
      </c>
      <c r="F60" s="5274" t="s">
        <v>2473</v>
      </c>
      <c r="G60" s="5274" t="s">
        <v>28</v>
      </c>
      <c r="H60" s="5274" t="s">
        <v>28</v>
      </c>
      <c r="I60" s="5274" t="s">
        <v>812</v>
      </c>
    </row>
    <row customHeight="1" ht="11.25">
      <c r="A61" s="5274" t="s">
        <v>2254</v>
      </c>
      <c r="B61" s="5274" t="s">
        <v>16</v>
      </c>
      <c r="C61" s="5274" t="s">
        <v>2474</v>
      </c>
      <c r="D61" s="5274" t="s">
        <v>2475</v>
      </c>
      <c r="E61" s="5274" t="s">
        <v>2476</v>
      </c>
      <c r="F61" s="5274" t="s">
        <v>53</v>
      </c>
      <c r="G61" s="5274" t="s">
        <v>28</v>
      </c>
      <c r="H61" s="5274" t="s">
        <v>28</v>
      </c>
      <c r="I61" s="5274" t="s">
        <v>812</v>
      </c>
    </row>
    <row customHeight="1" ht="11.25">
      <c r="A62" s="5274" t="s">
        <v>2254</v>
      </c>
      <c r="B62" s="5274" t="s">
        <v>16</v>
      </c>
      <c r="C62" s="5274" t="s">
        <v>2477</v>
      </c>
      <c r="D62" s="5274" t="s">
        <v>2478</v>
      </c>
      <c r="E62" s="5274" t="s">
        <v>2468</v>
      </c>
      <c r="F62" s="5274" t="s">
        <v>2479</v>
      </c>
      <c r="G62" s="5274" t="s">
        <v>2480</v>
      </c>
      <c r="H62" s="5274" t="s">
        <v>28</v>
      </c>
      <c r="I62" s="5274" t="s">
        <v>812</v>
      </c>
    </row>
    <row customHeight="1" ht="11.25">
      <c r="A63" s="5274" t="s">
        <v>2254</v>
      </c>
      <c r="B63" s="5274" t="s">
        <v>16</v>
      </c>
      <c r="C63" s="5274" t="s">
        <v>2481</v>
      </c>
      <c r="D63" s="5274" t="s">
        <v>2482</v>
      </c>
      <c r="E63" s="5274" t="s">
        <v>2483</v>
      </c>
      <c r="F63" s="5274" t="s">
        <v>2484</v>
      </c>
      <c r="G63" s="5274" t="s">
        <v>28</v>
      </c>
      <c r="H63" s="5274" t="s">
        <v>28</v>
      </c>
      <c r="I63" s="5274" t="s">
        <v>812</v>
      </c>
    </row>
    <row customHeight="1" ht="11.25">
      <c r="A64" s="5274" t="s">
        <v>2254</v>
      </c>
      <c r="B64" s="5274" t="s">
        <v>16</v>
      </c>
      <c r="C64" s="5274" t="s">
        <v>2485</v>
      </c>
      <c r="D64" s="5274" t="s">
        <v>2486</v>
      </c>
      <c r="E64" s="5274" t="s">
        <v>2487</v>
      </c>
      <c r="F64" s="5274" t="s">
        <v>2488</v>
      </c>
      <c r="G64" s="5274" t="s">
        <v>2489</v>
      </c>
      <c r="H64" s="5274" t="s">
        <v>28</v>
      </c>
      <c r="I64" s="5274" t="s">
        <v>812</v>
      </c>
    </row>
    <row customHeight="1" ht="11.25">
      <c r="A65" s="5274" t="s">
        <v>2254</v>
      </c>
      <c r="B65" s="5274" t="s">
        <v>16</v>
      </c>
      <c r="C65" s="5274" t="s">
        <v>2490</v>
      </c>
      <c r="D65" s="5274" t="s">
        <v>2491</v>
      </c>
      <c r="E65" s="5274" t="s">
        <v>2492</v>
      </c>
      <c r="F65" s="5274" t="s">
        <v>2266</v>
      </c>
      <c r="G65" s="5274" t="s">
        <v>28</v>
      </c>
      <c r="H65" s="5274" t="s">
        <v>28</v>
      </c>
      <c r="I65" s="5274" t="s">
        <v>812</v>
      </c>
    </row>
    <row customHeight="1" ht="11.25">
      <c r="A66" s="5274" t="s">
        <v>2254</v>
      </c>
      <c r="B66" s="5274" t="s">
        <v>16</v>
      </c>
      <c r="C66" s="5274" t="s">
        <v>2493</v>
      </c>
      <c r="D66" s="5274" t="s">
        <v>2494</v>
      </c>
      <c r="E66" s="5274" t="s">
        <v>2495</v>
      </c>
      <c r="F66" s="5274" t="s">
        <v>2422</v>
      </c>
      <c r="G66" s="5274" t="s">
        <v>28</v>
      </c>
      <c r="H66" s="5274" t="s">
        <v>28</v>
      </c>
      <c r="I66" s="5274" t="s">
        <v>812</v>
      </c>
    </row>
    <row customHeight="1" ht="11.25">
      <c r="A67" s="5274" t="s">
        <v>2254</v>
      </c>
      <c r="B67" s="5274" t="s">
        <v>16</v>
      </c>
      <c r="C67" s="5274" t="s">
        <v>2255</v>
      </c>
      <c r="D67" s="5274" t="s">
        <v>2256</v>
      </c>
      <c r="E67" s="5274" t="s">
        <v>2257</v>
      </c>
      <c r="F67" s="5274" t="s">
        <v>2258</v>
      </c>
      <c r="G67" s="5274" t="s">
        <v>2259</v>
      </c>
      <c r="H67" s="5274" t="s">
        <v>28</v>
      </c>
      <c r="I67" s="5274" t="s">
        <v>898</v>
      </c>
    </row>
    <row customHeight="1" ht="11.25">
      <c r="A68" s="5274" t="s">
        <v>2254</v>
      </c>
      <c r="B68" s="5274" t="s">
        <v>16</v>
      </c>
      <c r="C68" s="5274" t="s">
        <v>2260</v>
      </c>
      <c r="D68" s="5274" t="s">
        <v>2256</v>
      </c>
      <c r="E68" s="5274" t="s">
        <v>2257</v>
      </c>
      <c r="F68" s="5274" t="s">
        <v>2261</v>
      </c>
      <c r="G68" s="5274" t="s">
        <v>2262</v>
      </c>
      <c r="H68" s="5274" t="s">
        <v>28</v>
      </c>
      <c r="I68" s="5274" t="s">
        <v>898</v>
      </c>
    </row>
    <row customHeight="1" ht="11.25">
      <c r="A69" s="5274" t="s">
        <v>2254</v>
      </c>
      <c r="B69" s="5274" t="s">
        <v>16</v>
      </c>
      <c r="C69" s="5274" t="s">
        <v>2271</v>
      </c>
      <c r="D69" s="5274" t="s">
        <v>2272</v>
      </c>
      <c r="E69" s="5274" t="s">
        <v>2273</v>
      </c>
      <c r="F69" s="5274" t="s">
        <v>2274</v>
      </c>
      <c r="G69" s="5274" t="s">
        <v>28</v>
      </c>
      <c r="H69" s="5274" t="s">
        <v>28</v>
      </c>
      <c r="I69" s="5274" t="s">
        <v>898</v>
      </c>
    </row>
    <row customHeight="1" ht="11.25">
      <c r="A70" s="5274" t="s">
        <v>2254</v>
      </c>
      <c r="B70" s="5274" t="s">
        <v>16</v>
      </c>
      <c r="C70" s="5274" t="s">
        <v>2275</v>
      </c>
      <c r="D70" s="5274" t="s">
        <v>2276</v>
      </c>
      <c r="E70" s="5274" t="s">
        <v>2277</v>
      </c>
      <c r="F70" s="5274" t="s">
        <v>2274</v>
      </c>
      <c r="G70" s="5274" t="s">
        <v>2278</v>
      </c>
      <c r="H70" s="5274" t="s">
        <v>28</v>
      </c>
      <c r="I70" s="5274" t="s">
        <v>898</v>
      </c>
    </row>
    <row customHeight="1" ht="11.25">
      <c r="A71" s="5274" t="s">
        <v>2254</v>
      </c>
      <c r="B71" s="5274" t="s">
        <v>16</v>
      </c>
      <c r="C71" s="5274" t="s">
        <v>2279</v>
      </c>
      <c r="D71" s="5274" t="s">
        <v>2280</v>
      </c>
      <c r="E71" s="5274" t="s">
        <v>2281</v>
      </c>
      <c r="F71" s="5274" t="s">
        <v>2282</v>
      </c>
      <c r="G71" s="5274" t="s">
        <v>28</v>
      </c>
      <c r="H71" s="5274" t="s">
        <v>28</v>
      </c>
      <c r="I71" s="5274" t="s">
        <v>898</v>
      </c>
    </row>
    <row customHeight="1" ht="11.25">
      <c r="A72" s="5274" t="s">
        <v>2254</v>
      </c>
      <c r="B72" s="5274" t="s">
        <v>16</v>
      </c>
      <c r="C72" s="5274" t="s">
        <v>2283</v>
      </c>
      <c r="D72" s="5274" t="s">
        <v>2284</v>
      </c>
      <c r="E72" s="5274" t="s">
        <v>2285</v>
      </c>
      <c r="F72" s="5274" t="s">
        <v>53</v>
      </c>
      <c r="G72" s="5274" t="s">
        <v>28</v>
      </c>
      <c r="H72" s="5274" t="s">
        <v>28</v>
      </c>
      <c r="I72" s="5274" t="s">
        <v>898</v>
      </c>
    </row>
    <row customHeight="1" ht="11.25">
      <c r="A73" s="5274" t="s">
        <v>2254</v>
      </c>
      <c r="B73" s="5274" t="s">
        <v>16</v>
      </c>
      <c r="C73" s="5274" t="s">
        <v>2287</v>
      </c>
      <c r="D73" s="5274" t="s">
        <v>2288</v>
      </c>
      <c r="E73" s="5274" t="s">
        <v>2289</v>
      </c>
      <c r="F73" s="5274" t="s">
        <v>53</v>
      </c>
      <c r="G73" s="5274" t="s">
        <v>28</v>
      </c>
      <c r="H73" s="5274" t="s">
        <v>28</v>
      </c>
      <c r="I73" s="5274" t="s">
        <v>898</v>
      </c>
    </row>
    <row customHeight="1" ht="11.25">
      <c r="A74" s="5274" t="s">
        <v>2254</v>
      </c>
      <c r="B74" s="5274" t="s">
        <v>16</v>
      </c>
      <c r="C74" s="5274" t="s">
        <v>2294</v>
      </c>
      <c r="D74" s="5274" t="s">
        <v>2295</v>
      </c>
      <c r="E74" s="5274" t="s">
        <v>2296</v>
      </c>
      <c r="F74" s="5274" t="s">
        <v>2297</v>
      </c>
      <c r="G74" s="5274" t="s">
        <v>2298</v>
      </c>
      <c r="H74" s="5274" t="s">
        <v>28</v>
      </c>
      <c r="I74" s="5274" t="s">
        <v>898</v>
      </c>
    </row>
    <row customHeight="1" ht="11.25">
      <c r="A75" s="5274" t="s">
        <v>2254</v>
      </c>
      <c r="B75" s="5274" t="s">
        <v>16</v>
      </c>
      <c r="C75" s="5274" t="s">
        <v>2299</v>
      </c>
      <c r="D75" s="5274" t="s">
        <v>2300</v>
      </c>
      <c r="E75" s="5274" t="s">
        <v>2301</v>
      </c>
      <c r="F75" s="5274" t="s">
        <v>2302</v>
      </c>
      <c r="G75" s="5274" t="s">
        <v>28</v>
      </c>
      <c r="H75" s="5274" t="s">
        <v>28</v>
      </c>
      <c r="I75" s="5274" t="s">
        <v>898</v>
      </c>
    </row>
    <row customHeight="1" ht="11.25">
      <c r="A76" s="5274" t="s">
        <v>2254</v>
      </c>
      <c r="B76" s="5274" t="s">
        <v>16</v>
      </c>
      <c r="C76" s="5274" t="s">
        <v>2312</v>
      </c>
      <c r="D76" s="5274" t="s">
        <v>2313</v>
      </c>
      <c r="E76" s="5274" t="s">
        <v>2314</v>
      </c>
      <c r="F76" s="5274" t="s">
        <v>53</v>
      </c>
      <c r="G76" s="5274" t="s">
        <v>2315</v>
      </c>
      <c r="H76" s="5274" t="s">
        <v>28</v>
      </c>
      <c r="I76" s="5274" t="s">
        <v>898</v>
      </c>
    </row>
    <row customHeight="1" ht="11.25">
      <c r="A77" s="5274" t="s">
        <v>2254</v>
      </c>
      <c r="B77" s="5274" t="s">
        <v>16</v>
      </c>
      <c r="C77" s="5274" t="s">
        <v>2323</v>
      </c>
      <c r="D77" s="5274" t="s">
        <v>2324</v>
      </c>
      <c r="E77" s="5274" t="s">
        <v>2325</v>
      </c>
      <c r="F77" s="5274" t="s">
        <v>53</v>
      </c>
      <c r="G77" s="5274" t="s">
        <v>2326</v>
      </c>
      <c r="H77" s="5274" t="s">
        <v>28</v>
      </c>
      <c r="I77" s="5274" t="s">
        <v>898</v>
      </c>
    </row>
    <row customHeight="1" ht="11.25">
      <c r="A78" s="5274" t="s">
        <v>2254</v>
      </c>
      <c r="B78" s="5274" t="s">
        <v>16</v>
      </c>
      <c r="C78" s="5274" t="s">
        <v>2327</v>
      </c>
      <c r="D78" s="5274" t="s">
        <v>2328</v>
      </c>
      <c r="E78" s="5274" t="s">
        <v>2329</v>
      </c>
      <c r="F78" s="5274" t="s">
        <v>2330</v>
      </c>
      <c r="G78" s="5274" t="s">
        <v>28</v>
      </c>
      <c r="H78" s="5274" t="s">
        <v>28</v>
      </c>
      <c r="I78" s="5274" t="s">
        <v>898</v>
      </c>
    </row>
    <row customHeight="1" ht="11.25">
      <c r="A79" s="5274" t="s">
        <v>2254</v>
      </c>
      <c r="B79" s="5274" t="s">
        <v>16</v>
      </c>
      <c r="C79" s="5274" t="s">
        <v>28</v>
      </c>
      <c r="D79" s="5274" t="s">
        <v>2331</v>
      </c>
      <c r="E79" s="5274" t="s">
        <v>2332</v>
      </c>
      <c r="F79" s="5274" t="s">
        <v>53</v>
      </c>
      <c r="G79" s="5274" t="s">
        <v>28</v>
      </c>
      <c r="H79" s="5274" t="s">
        <v>28</v>
      </c>
      <c r="I79" s="5274" t="s">
        <v>898</v>
      </c>
    </row>
    <row customHeight="1" ht="11.25">
      <c r="A80" s="5274" t="s">
        <v>2254</v>
      </c>
      <c r="B80" s="5274" t="s">
        <v>16</v>
      </c>
      <c r="C80" s="5274" t="s">
        <v>2333</v>
      </c>
      <c r="D80" s="5274" t="s">
        <v>2334</v>
      </c>
      <c r="E80" s="5274" t="s">
        <v>2335</v>
      </c>
      <c r="F80" s="5274" t="s">
        <v>2336</v>
      </c>
      <c r="G80" s="5274" t="s">
        <v>28</v>
      </c>
      <c r="H80" s="5274" t="s">
        <v>28</v>
      </c>
      <c r="I80" s="5274" t="s">
        <v>898</v>
      </c>
    </row>
    <row customHeight="1" ht="11.25">
      <c r="A81" s="5274" t="s">
        <v>2254</v>
      </c>
      <c r="B81" s="5274" t="s">
        <v>16</v>
      </c>
      <c r="C81" s="5274" t="s">
        <v>2353</v>
      </c>
      <c r="D81" s="5274" t="s">
        <v>2354</v>
      </c>
      <c r="E81" s="5274" t="s">
        <v>2355</v>
      </c>
      <c r="F81" s="5274" t="s">
        <v>2356</v>
      </c>
      <c r="G81" s="5274" t="s">
        <v>28</v>
      </c>
      <c r="H81" s="5274" t="s">
        <v>28</v>
      </c>
      <c r="I81" s="5274" t="s">
        <v>898</v>
      </c>
    </row>
    <row customHeight="1" ht="11.25">
      <c r="A82" s="5274" t="s">
        <v>2254</v>
      </c>
      <c r="B82" s="5274" t="s">
        <v>16</v>
      </c>
      <c r="C82" s="5274" t="s">
        <v>2360</v>
      </c>
      <c r="D82" s="5274" t="s">
        <v>2361</v>
      </c>
      <c r="E82" s="5274" t="s">
        <v>2362</v>
      </c>
      <c r="F82" s="5274" t="s">
        <v>2363</v>
      </c>
      <c r="G82" s="5274" t="s">
        <v>28</v>
      </c>
      <c r="H82" s="5274" t="s">
        <v>28</v>
      </c>
      <c r="I82" s="5274" t="s">
        <v>898</v>
      </c>
    </row>
    <row customHeight="1" ht="11.25">
      <c r="A83" s="5274" t="s">
        <v>2254</v>
      </c>
      <c r="B83" s="5274" t="s">
        <v>16</v>
      </c>
      <c r="C83" s="5274" t="s">
        <v>2364</v>
      </c>
      <c r="D83" s="5274" t="s">
        <v>2365</v>
      </c>
      <c r="E83" s="5274" t="s">
        <v>2366</v>
      </c>
      <c r="F83" s="5274" t="s">
        <v>2367</v>
      </c>
      <c r="G83" s="5274" t="s">
        <v>28</v>
      </c>
      <c r="H83" s="5274" t="s">
        <v>28</v>
      </c>
      <c r="I83" s="5274" t="s">
        <v>898</v>
      </c>
    </row>
    <row customHeight="1" ht="11.25">
      <c r="A84" s="5274" t="s">
        <v>2254</v>
      </c>
      <c r="B84" s="5274" t="s">
        <v>16</v>
      </c>
      <c r="C84" s="5274" t="s">
        <v>2368</v>
      </c>
      <c r="D84" s="5274" t="s">
        <v>2369</v>
      </c>
      <c r="E84" s="5274" t="s">
        <v>2370</v>
      </c>
      <c r="F84" s="5274" t="s">
        <v>2266</v>
      </c>
      <c r="G84" s="5274" t="s">
        <v>28</v>
      </c>
      <c r="H84" s="5274" t="s">
        <v>28</v>
      </c>
      <c r="I84" s="5274" t="s">
        <v>898</v>
      </c>
    </row>
    <row customHeight="1" ht="11.25">
      <c r="A85" s="5274" t="s">
        <v>2254</v>
      </c>
      <c r="B85" s="5274" t="s">
        <v>16</v>
      </c>
      <c r="C85" s="5274" t="s">
        <v>2371</v>
      </c>
      <c r="D85" s="5274" t="s">
        <v>2372</v>
      </c>
      <c r="E85" s="5274" t="s">
        <v>2373</v>
      </c>
      <c r="F85" s="5274" t="s">
        <v>53</v>
      </c>
      <c r="G85" s="5274" t="s">
        <v>28</v>
      </c>
      <c r="H85" s="5274" t="s">
        <v>28</v>
      </c>
      <c r="I85" s="5274" t="s">
        <v>898</v>
      </c>
    </row>
    <row customHeight="1" ht="11.25">
      <c r="A86" s="5274" t="s">
        <v>2254</v>
      </c>
      <c r="B86" s="5274" t="s">
        <v>16</v>
      </c>
      <c r="C86" s="5274" t="s">
        <v>2385</v>
      </c>
      <c r="D86" s="5274" t="s">
        <v>2386</v>
      </c>
      <c r="E86" s="5274" t="s">
        <v>2387</v>
      </c>
      <c r="F86" s="5274" t="s">
        <v>2336</v>
      </c>
      <c r="G86" s="5274" t="s">
        <v>28</v>
      </c>
      <c r="H86" s="5274" t="s">
        <v>28</v>
      </c>
      <c r="I86" s="5274" t="s">
        <v>898</v>
      </c>
    </row>
    <row customHeight="1" ht="11.25">
      <c r="A87" s="5274" t="s">
        <v>2254</v>
      </c>
      <c r="B87" s="5274" t="s">
        <v>16</v>
      </c>
      <c r="C87" s="5274" t="s">
        <v>2388</v>
      </c>
      <c r="D87" s="5274" t="s">
        <v>2389</v>
      </c>
      <c r="E87" s="5274" t="s">
        <v>2390</v>
      </c>
      <c r="F87" s="5274" t="s">
        <v>2266</v>
      </c>
      <c r="G87" s="5274" t="s">
        <v>28</v>
      </c>
      <c r="H87" s="5274" t="s">
        <v>28</v>
      </c>
      <c r="I87" s="5274" t="s">
        <v>898</v>
      </c>
    </row>
    <row customHeight="1" ht="11.25">
      <c r="A88" s="5274" t="s">
        <v>2254</v>
      </c>
      <c r="B88" s="5274" t="s">
        <v>16</v>
      </c>
      <c r="C88" s="5274" t="s">
        <v>2391</v>
      </c>
      <c r="D88" s="5274" t="s">
        <v>2392</v>
      </c>
      <c r="E88" s="5274" t="s">
        <v>2393</v>
      </c>
      <c r="F88" s="5274" t="s">
        <v>2306</v>
      </c>
      <c r="G88" s="5274" t="s">
        <v>28</v>
      </c>
      <c r="H88" s="5274" t="s">
        <v>28</v>
      </c>
      <c r="I88" s="5274" t="s">
        <v>898</v>
      </c>
    </row>
    <row customHeight="1" ht="11.25">
      <c r="A89" s="5274" t="s">
        <v>2254</v>
      </c>
      <c r="B89" s="5274" t="s">
        <v>16</v>
      </c>
      <c r="C89" s="5274" t="s">
        <v>2394</v>
      </c>
      <c r="D89" s="5274" t="s">
        <v>2395</v>
      </c>
      <c r="E89" s="5274" t="s">
        <v>2396</v>
      </c>
      <c r="F89" s="5274" t="s">
        <v>2397</v>
      </c>
      <c r="G89" s="5274" t="s">
        <v>28</v>
      </c>
      <c r="H89" s="5274" t="s">
        <v>28</v>
      </c>
      <c r="I89" s="5274" t="s">
        <v>898</v>
      </c>
    </row>
    <row customHeight="1" ht="11.25">
      <c r="A90" s="5274" t="s">
        <v>2254</v>
      </c>
      <c r="B90" s="5274" t="s">
        <v>16</v>
      </c>
      <c r="C90" s="5274" t="s">
        <v>2406</v>
      </c>
      <c r="D90" s="5274" t="s">
        <v>2407</v>
      </c>
      <c r="E90" s="5274" t="s">
        <v>2408</v>
      </c>
      <c r="F90" s="5274" t="s">
        <v>2266</v>
      </c>
      <c r="G90" s="5274" t="s">
        <v>28</v>
      </c>
      <c r="H90" s="5274" t="s">
        <v>28</v>
      </c>
      <c r="I90" s="5274" t="s">
        <v>898</v>
      </c>
    </row>
    <row customHeight="1" ht="11.25">
      <c r="A91" s="5274" t="s">
        <v>2254</v>
      </c>
      <c r="B91" s="5274" t="s">
        <v>16</v>
      </c>
      <c r="C91" s="5274" t="s">
        <v>2409</v>
      </c>
      <c r="D91" s="5274" t="s">
        <v>2410</v>
      </c>
      <c r="E91" s="5274" t="s">
        <v>2411</v>
      </c>
      <c r="F91" s="5274" t="s">
        <v>2412</v>
      </c>
      <c r="G91" s="5274" t="s">
        <v>2413</v>
      </c>
      <c r="H91" s="5274" t="s">
        <v>28</v>
      </c>
      <c r="I91" s="5274" t="s">
        <v>898</v>
      </c>
    </row>
    <row customHeight="1" ht="11.25">
      <c r="A92" s="5274" t="s">
        <v>2254</v>
      </c>
      <c r="B92" s="5274" t="s">
        <v>16</v>
      </c>
      <c r="C92" s="5274" t="s">
        <v>2419</v>
      </c>
      <c r="D92" s="5274" t="s">
        <v>2420</v>
      </c>
      <c r="E92" s="5274" t="s">
        <v>2421</v>
      </c>
      <c r="F92" s="5274" t="s">
        <v>2422</v>
      </c>
      <c r="G92" s="5274" t="s">
        <v>28</v>
      </c>
      <c r="H92" s="5274" t="s">
        <v>28</v>
      </c>
      <c r="I92" s="5274" t="s">
        <v>898</v>
      </c>
    </row>
    <row customHeight="1" ht="11.25">
      <c r="A93" s="5274" t="s">
        <v>2254</v>
      </c>
      <c r="B93" s="5274" t="s">
        <v>16</v>
      </c>
      <c r="C93" s="5274" t="s">
        <v>2423</v>
      </c>
      <c r="D93" s="5274" t="s">
        <v>2424</v>
      </c>
      <c r="E93" s="5274" t="s">
        <v>2425</v>
      </c>
      <c r="F93" s="5274" t="s">
        <v>2266</v>
      </c>
      <c r="G93" s="5274" t="s">
        <v>28</v>
      </c>
      <c r="H93" s="5274" t="s">
        <v>28</v>
      </c>
      <c r="I93" s="5274" t="s">
        <v>898</v>
      </c>
    </row>
    <row customHeight="1" ht="11.25">
      <c r="A94" s="5274" t="s">
        <v>2254</v>
      </c>
      <c r="B94" s="5274" t="s">
        <v>16</v>
      </c>
      <c r="C94" s="5274" t="s">
        <v>2426</v>
      </c>
      <c r="D94" s="5274" t="s">
        <v>2427</v>
      </c>
      <c r="E94" s="5274" t="s">
        <v>2428</v>
      </c>
      <c r="F94" s="5274" t="s">
        <v>2266</v>
      </c>
      <c r="G94" s="5274" t="s">
        <v>28</v>
      </c>
      <c r="H94" s="5274" t="s">
        <v>28</v>
      </c>
      <c r="I94" s="5274" t="s">
        <v>898</v>
      </c>
    </row>
    <row customHeight="1" ht="11.25">
      <c r="A95" s="5274" t="s">
        <v>2254</v>
      </c>
      <c r="B95" s="5274" t="s">
        <v>16</v>
      </c>
      <c r="C95" s="5274" t="s">
        <v>2429</v>
      </c>
      <c r="D95" s="5274" t="s">
        <v>2430</v>
      </c>
      <c r="E95" s="5274" t="s">
        <v>2431</v>
      </c>
      <c r="F95" s="5274" t="s">
        <v>2432</v>
      </c>
      <c r="G95" s="5274" t="s">
        <v>2433</v>
      </c>
      <c r="H95" s="5274" t="s">
        <v>28</v>
      </c>
      <c r="I95" s="5274" t="s">
        <v>898</v>
      </c>
    </row>
    <row customHeight="1" ht="11.25">
      <c r="A96" s="5274" t="s">
        <v>2254</v>
      </c>
      <c r="B96" s="5274" t="s">
        <v>16</v>
      </c>
      <c r="C96" s="5274" t="s">
        <v>2434</v>
      </c>
      <c r="D96" s="5274" t="s">
        <v>2435</v>
      </c>
      <c r="E96" s="5274" t="s">
        <v>2436</v>
      </c>
      <c r="F96" s="5274" t="s">
        <v>2351</v>
      </c>
      <c r="G96" s="5274" t="s">
        <v>28</v>
      </c>
      <c r="H96" s="5274" t="s">
        <v>28</v>
      </c>
      <c r="I96" s="5274" t="s">
        <v>898</v>
      </c>
    </row>
    <row customHeight="1" ht="11.25">
      <c r="A97" s="5274" t="s">
        <v>2254</v>
      </c>
      <c r="B97" s="5274" t="s">
        <v>16</v>
      </c>
      <c r="C97" s="5274" t="s">
        <v>2444</v>
      </c>
      <c r="D97" s="5274" t="s">
        <v>2445</v>
      </c>
      <c r="E97" s="5274" t="s">
        <v>2446</v>
      </c>
      <c r="F97" s="5274" t="s">
        <v>2367</v>
      </c>
      <c r="G97" s="5274" t="s">
        <v>2447</v>
      </c>
      <c r="H97" s="5274" t="s">
        <v>28</v>
      </c>
      <c r="I97" s="5274" t="s">
        <v>898</v>
      </c>
    </row>
    <row customHeight="1" ht="11.25">
      <c r="A98" s="5274" t="s">
        <v>2254</v>
      </c>
      <c r="B98" s="5274" t="s">
        <v>16</v>
      </c>
      <c r="C98" s="5274" t="s">
        <v>2448</v>
      </c>
      <c r="D98" s="5274" t="s">
        <v>2449</v>
      </c>
      <c r="E98" s="5274" t="s">
        <v>2450</v>
      </c>
      <c r="F98" s="5274" t="s">
        <v>2432</v>
      </c>
      <c r="G98" s="5274" t="s">
        <v>28</v>
      </c>
      <c r="H98" s="5274" t="s">
        <v>28</v>
      </c>
      <c r="I98" s="5274" t="s">
        <v>898</v>
      </c>
    </row>
    <row customHeight="1" ht="11.25">
      <c r="A99" s="5274" t="s">
        <v>2254</v>
      </c>
      <c r="B99" s="5274" t="s">
        <v>16</v>
      </c>
      <c r="C99" s="5274" t="s">
        <v>2456</v>
      </c>
      <c r="D99" s="5274" t="s">
        <v>2457</v>
      </c>
      <c r="E99" s="5274" t="s">
        <v>2458</v>
      </c>
      <c r="F99" s="5274" t="s">
        <v>2459</v>
      </c>
      <c r="G99" s="5274" t="s">
        <v>28</v>
      </c>
      <c r="H99" s="5274" t="s">
        <v>28</v>
      </c>
      <c r="I99" s="5274" t="s">
        <v>898</v>
      </c>
    </row>
    <row customHeight="1" ht="11.25">
      <c r="A100" s="5274" t="s">
        <v>2254</v>
      </c>
      <c r="B100" s="5274" t="s">
        <v>16</v>
      </c>
      <c r="C100" s="5274" t="s">
        <v>2460</v>
      </c>
      <c r="D100" s="5274" t="s">
        <v>2461</v>
      </c>
      <c r="E100" s="5274" t="s">
        <v>2462</v>
      </c>
      <c r="F100" s="5274" t="s">
        <v>2297</v>
      </c>
      <c r="G100" s="5274" t="s">
        <v>28</v>
      </c>
      <c r="H100" s="5274" t="s">
        <v>28</v>
      </c>
      <c r="I100" s="5274" t="s">
        <v>898</v>
      </c>
    </row>
    <row customHeight="1" ht="11.25">
      <c r="A101" s="5274" t="s">
        <v>2254</v>
      </c>
      <c r="B101" s="5274" t="s">
        <v>16</v>
      </c>
      <c r="C101" s="5274" t="s">
        <v>2463</v>
      </c>
      <c r="D101" s="5274" t="s">
        <v>2464</v>
      </c>
      <c r="E101" s="5274" t="s">
        <v>2465</v>
      </c>
      <c r="F101" s="5274" t="s">
        <v>53</v>
      </c>
      <c r="G101" s="5274" t="s">
        <v>28</v>
      </c>
      <c r="H101" s="5274" t="s">
        <v>28</v>
      </c>
      <c r="I101" s="5274" t="s">
        <v>898</v>
      </c>
    </row>
    <row customHeight="1" ht="11.25">
      <c r="A102" s="5274" t="s">
        <v>2254</v>
      </c>
      <c r="B102" s="5274" t="s">
        <v>16</v>
      </c>
      <c r="C102" s="5274" t="s">
        <v>2466</v>
      </c>
      <c r="D102" s="5274" t="s">
        <v>2467</v>
      </c>
      <c r="E102" s="5274" t="s">
        <v>2468</v>
      </c>
      <c r="F102" s="5274" t="s">
        <v>2469</v>
      </c>
      <c r="G102" s="5274" t="s">
        <v>2470</v>
      </c>
      <c r="H102" s="5274" t="s">
        <v>28</v>
      </c>
      <c r="I102" s="5274" t="s">
        <v>898</v>
      </c>
    </row>
    <row customHeight="1" ht="11.25">
      <c r="A103" s="5274" t="s">
        <v>2254</v>
      </c>
      <c r="B103" s="5274" t="s">
        <v>16</v>
      </c>
      <c r="C103" s="5274" t="s">
        <v>2474</v>
      </c>
      <c r="D103" s="5274" t="s">
        <v>2475</v>
      </c>
      <c r="E103" s="5274" t="s">
        <v>2476</v>
      </c>
      <c r="F103" s="5274" t="s">
        <v>53</v>
      </c>
      <c r="G103" s="5274" t="s">
        <v>28</v>
      </c>
      <c r="H103" s="5274" t="s">
        <v>28</v>
      </c>
      <c r="I103" s="5274" t="s">
        <v>898</v>
      </c>
    </row>
    <row customHeight="1" ht="11.25">
      <c r="A104" s="5274" t="s">
        <v>2254</v>
      </c>
      <c r="B104" s="5274" t="s">
        <v>16</v>
      </c>
      <c r="C104" s="5274" t="s">
        <v>2477</v>
      </c>
      <c r="D104" s="5274" t="s">
        <v>2478</v>
      </c>
      <c r="E104" s="5274" t="s">
        <v>2468</v>
      </c>
      <c r="F104" s="5274" t="s">
        <v>2479</v>
      </c>
      <c r="G104" s="5274" t="s">
        <v>2480</v>
      </c>
      <c r="H104" s="5274" t="s">
        <v>28</v>
      </c>
      <c r="I104" s="5274" t="s">
        <v>898</v>
      </c>
    </row>
    <row customHeight="1" ht="11.25">
      <c r="A105" s="5274" t="s">
        <v>2254</v>
      </c>
      <c r="B105" s="5274" t="s">
        <v>16</v>
      </c>
      <c r="C105" s="5274" t="s">
        <v>2481</v>
      </c>
      <c r="D105" s="5274" t="s">
        <v>2482</v>
      </c>
      <c r="E105" s="5274" t="s">
        <v>2483</v>
      </c>
      <c r="F105" s="5274" t="s">
        <v>2484</v>
      </c>
      <c r="G105" s="5274" t="s">
        <v>28</v>
      </c>
      <c r="H105" s="5274" t="s">
        <v>28</v>
      </c>
      <c r="I105" s="5274" t="s">
        <v>898</v>
      </c>
    </row>
    <row customHeight="1" ht="11.25">
      <c r="A106" s="5274" t="s">
        <v>2254</v>
      </c>
      <c r="B106" s="5274" t="s">
        <v>16</v>
      </c>
      <c r="C106" s="5274" t="s">
        <v>2255</v>
      </c>
      <c r="D106" s="5274" t="s">
        <v>2256</v>
      </c>
      <c r="E106" s="5274" t="s">
        <v>2257</v>
      </c>
      <c r="F106" s="5274" t="s">
        <v>2258</v>
      </c>
      <c r="G106" s="5274" t="s">
        <v>2259</v>
      </c>
      <c r="H106" s="5274" t="s">
        <v>28</v>
      </c>
      <c r="I106" s="5274" t="s">
        <v>858</v>
      </c>
    </row>
    <row customHeight="1" ht="11.25">
      <c r="A107" s="5274" t="s">
        <v>2254</v>
      </c>
      <c r="B107" s="5274" t="s">
        <v>16</v>
      </c>
      <c r="C107" s="5274" t="s">
        <v>2260</v>
      </c>
      <c r="D107" s="5274" t="s">
        <v>2256</v>
      </c>
      <c r="E107" s="5274" t="s">
        <v>2257</v>
      </c>
      <c r="F107" s="5274" t="s">
        <v>2261</v>
      </c>
      <c r="G107" s="5274" t="s">
        <v>2262</v>
      </c>
      <c r="H107" s="5274" t="s">
        <v>28</v>
      </c>
      <c r="I107" s="5274" t="s">
        <v>858</v>
      </c>
    </row>
    <row customHeight="1" ht="11.25">
      <c r="A108" s="5274" t="s">
        <v>2254</v>
      </c>
      <c r="B108" s="5274" t="s">
        <v>16</v>
      </c>
      <c r="C108" s="5274" t="s">
        <v>2496</v>
      </c>
      <c r="D108" s="5274" t="s">
        <v>2497</v>
      </c>
      <c r="E108" s="5274" t="s">
        <v>2498</v>
      </c>
      <c r="F108" s="5274" t="s">
        <v>2319</v>
      </c>
      <c r="G108" s="5274" t="s">
        <v>2499</v>
      </c>
      <c r="H108" s="5274" t="s">
        <v>28</v>
      </c>
      <c r="I108" s="5274" t="s">
        <v>858</v>
      </c>
    </row>
    <row customHeight="1" ht="11.25">
      <c r="A109" s="5274" t="s">
        <v>2254</v>
      </c>
      <c r="B109" s="5274" t="s">
        <v>16</v>
      </c>
      <c r="C109" s="5274" t="s">
        <v>2263</v>
      </c>
      <c r="D109" s="5274" t="s">
        <v>2264</v>
      </c>
      <c r="E109" s="5274" t="s">
        <v>2265</v>
      </c>
      <c r="F109" s="5274" t="s">
        <v>2266</v>
      </c>
      <c r="G109" s="5274" t="s">
        <v>28</v>
      </c>
      <c r="H109" s="5274" t="s">
        <v>28</v>
      </c>
      <c r="I109" s="5274" t="s">
        <v>858</v>
      </c>
    </row>
    <row customHeight="1" ht="11.25">
      <c r="A110" s="5274" t="s">
        <v>2254</v>
      </c>
      <c r="B110" s="5274" t="s">
        <v>16</v>
      </c>
      <c r="C110" s="5274" t="s">
        <v>2500</v>
      </c>
      <c r="D110" s="5274" t="s">
        <v>2501</v>
      </c>
      <c r="E110" s="5274" t="s">
        <v>2502</v>
      </c>
      <c r="F110" s="5274" t="s">
        <v>2266</v>
      </c>
      <c r="G110" s="5274" t="s">
        <v>2503</v>
      </c>
      <c r="H110" s="5274" t="s">
        <v>28</v>
      </c>
      <c r="I110" s="5274" t="s">
        <v>858</v>
      </c>
    </row>
    <row customHeight="1" ht="11.25">
      <c r="A111" s="5274" t="s">
        <v>2254</v>
      </c>
      <c r="B111" s="5274" t="s">
        <v>16</v>
      </c>
      <c r="C111" s="5274" t="s">
        <v>2275</v>
      </c>
      <c r="D111" s="5274" t="s">
        <v>2276</v>
      </c>
      <c r="E111" s="5274" t="s">
        <v>2277</v>
      </c>
      <c r="F111" s="5274" t="s">
        <v>2274</v>
      </c>
      <c r="G111" s="5274" t="s">
        <v>2278</v>
      </c>
      <c r="H111" s="5274" t="s">
        <v>28</v>
      </c>
      <c r="I111" s="5274" t="s">
        <v>858</v>
      </c>
    </row>
    <row customHeight="1" ht="11.25">
      <c r="A112" s="5274" t="s">
        <v>2254</v>
      </c>
      <c r="B112" s="5274" t="s">
        <v>16</v>
      </c>
      <c r="C112" s="5274" t="s">
        <v>2504</v>
      </c>
      <c r="D112" s="5274" t="s">
        <v>2505</v>
      </c>
      <c r="E112" s="5274" t="s">
        <v>2506</v>
      </c>
      <c r="F112" s="5274" t="s">
        <v>2282</v>
      </c>
      <c r="G112" s="5274" t="s">
        <v>2507</v>
      </c>
      <c r="H112" s="5274" t="s">
        <v>28</v>
      </c>
      <c r="I112" s="5274" t="s">
        <v>858</v>
      </c>
    </row>
    <row customHeight="1" ht="11.25">
      <c r="A113" s="5274" t="s">
        <v>2254</v>
      </c>
      <c r="B113" s="5274" t="s">
        <v>16</v>
      </c>
      <c r="C113" s="5274" t="s">
        <v>13</v>
      </c>
      <c r="D113" s="5274" t="s">
        <v>48</v>
      </c>
      <c r="E113" s="5274" t="s">
        <v>51</v>
      </c>
      <c r="F113" s="5274" t="s">
        <v>53</v>
      </c>
      <c r="G113" s="5274" t="s">
        <v>2286</v>
      </c>
      <c r="H113" s="5274" t="s">
        <v>28</v>
      </c>
      <c r="I113" s="5274" t="s">
        <v>858</v>
      </c>
    </row>
    <row customHeight="1" ht="11.25">
      <c r="A114" s="5274" t="s">
        <v>2254</v>
      </c>
      <c r="B114" s="5274" t="s">
        <v>16</v>
      </c>
      <c r="C114" s="5274" t="s">
        <v>2290</v>
      </c>
      <c r="D114" s="5274" t="s">
        <v>2291</v>
      </c>
      <c r="E114" s="5274" t="s">
        <v>2292</v>
      </c>
      <c r="F114" s="5274" t="s">
        <v>2293</v>
      </c>
      <c r="G114" s="5274" t="s">
        <v>28</v>
      </c>
      <c r="H114" s="5274" t="s">
        <v>28</v>
      </c>
      <c r="I114" s="5274" t="s">
        <v>858</v>
      </c>
    </row>
    <row customHeight="1" ht="11.25">
      <c r="A115" s="5274" t="s">
        <v>2254</v>
      </c>
      <c r="B115" s="5274" t="s">
        <v>16</v>
      </c>
      <c r="C115" s="5274" t="s">
        <v>2294</v>
      </c>
      <c r="D115" s="5274" t="s">
        <v>2295</v>
      </c>
      <c r="E115" s="5274" t="s">
        <v>2296</v>
      </c>
      <c r="F115" s="5274" t="s">
        <v>2297</v>
      </c>
      <c r="G115" s="5274" t="s">
        <v>2298</v>
      </c>
      <c r="H115" s="5274" t="s">
        <v>28</v>
      </c>
      <c r="I115" s="5274" t="s">
        <v>858</v>
      </c>
    </row>
    <row customHeight="1" ht="11.25">
      <c r="A116" s="5274" t="s">
        <v>2254</v>
      </c>
      <c r="B116" s="5274" t="s">
        <v>16</v>
      </c>
      <c r="C116" s="5274" t="s">
        <v>2508</v>
      </c>
      <c r="D116" s="5274" t="s">
        <v>2509</v>
      </c>
      <c r="E116" s="5274" t="s">
        <v>2310</v>
      </c>
      <c r="F116" s="5274" t="s">
        <v>2488</v>
      </c>
      <c r="G116" s="5274" t="s">
        <v>2510</v>
      </c>
      <c r="H116" s="5274" t="s">
        <v>28</v>
      </c>
      <c r="I116" s="5274" t="s">
        <v>858</v>
      </c>
    </row>
    <row customHeight="1" ht="11.25">
      <c r="A117" s="5274" t="s">
        <v>2254</v>
      </c>
      <c r="B117" s="5274" t="s">
        <v>16</v>
      </c>
      <c r="C117" s="5274" t="s">
        <v>2312</v>
      </c>
      <c r="D117" s="5274" t="s">
        <v>2313</v>
      </c>
      <c r="E117" s="5274" t="s">
        <v>2314</v>
      </c>
      <c r="F117" s="5274" t="s">
        <v>53</v>
      </c>
      <c r="G117" s="5274" t="s">
        <v>2315</v>
      </c>
      <c r="H117" s="5274" t="s">
        <v>28</v>
      </c>
      <c r="I117" s="5274" t="s">
        <v>858</v>
      </c>
    </row>
    <row customHeight="1" ht="11.25">
      <c r="A118" s="5274" t="s">
        <v>2254</v>
      </c>
      <c r="B118" s="5274" t="s">
        <v>16</v>
      </c>
      <c r="C118" s="5274" t="s">
        <v>2511</v>
      </c>
      <c r="D118" s="5274" t="s">
        <v>2512</v>
      </c>
      <c r="E118" s="5274" t="s">
        <v>2513</v>
      </c>
      <c r="F118" s="5274" t="s">
        <v>2351</v>
      </c>
      <c r="G118" s="5274" t="s">
        <v>2514</v>
      </c>
      <c r="H118" s="5274" t="s">
        <v>28</v>
      </c>
      <c r="I118" s="5274" t="s">
        <v>858</v>
      </c>
    </row>
    <row customHeight="1" ht="11.25">
      <c r="A119" s="5274" t="s">
        <v>2254</v>
      </c>
      <c r="B119" s="5274" t="s">
        <v>16</v>
      </c>
      <c r="C119" s="5274" t="s">
        <v>2323</v>
      </c>
      <c r="D119" s="5274" t="s">
        <v>2324</v>
      </c>
      <c r="E119" s="5274" t="s">
        <v>2325</v>
      </c>
      <c r="F119" s="5274" t="s">
        <v>53</v>
      </c>
      <c r="G119" s="5274" t="s">
        <v>2326</v>
      </c>
      <c r="H119" s="5274" t="s">
        <v>28</v>
      </c>
      <c r="I119" s="5274" t="s">
        <v>858</v>
      </c>
    </row>
    <row customHeight="1" ht="11.25">
      <c r="A120" s="5274" t="s">
        <v>2254</v>
      </c>
      <c r="B120" s="5274" t="s">
        <v>16</v>
      </c>
      <c r="C120" s="5274" t="s">
        <v>2327</v>
      </c>
      <c r="D120" s="5274" t="s">
        <v>2328</v>
      </c>
      <c r="E120" s="5274" t="s">
        <v>2329</v>
      </c>
      <c r="F120" s="5274" t="s">
        <v>2330</v>
      </c>
      <c r="G120" s="5274" t="s">
        <v>28</v>
      </c>
      <c r="H120" s="5274" t="s">
        <v>28</v>
      </c>
      <c r="I120" s="5274" t="s">
        <v>858</v>
      </c>
    </row>
    <row customHeight="1" ht="11.25">
      <c r="A121" s="5274" t="s">
        <v>2254</v>
      </c>
      <c r="B121" s="5274" t="s">
        <v>16</v>
      </c>
      <c r="C121" s="5274" t="s">
        <v>28</v>
      </c>
      <c r="D121" s="5274" t="s">
        <v>2331</v>
      </c>
      <c r="E121" s="5274" t="s">
        <v>2332</v>
      </c>
      <c r="F121" s="5274" t="s">
        <v>53</v>
      </c>
      <c r="G121" s="5274" t="s">
        <v>28</v>
      </c>
      <c r="H121" s="5274" t="s">
        <v>28</v>
      </c>
      <c r="I121" s="5274" t="s">
        <v>858</v>
      </c>
    </row>
    <row customHeight="1" ht="11.25">
      <c r="A122" s="5274" t="s">
        <v>2254</v>
      </c>
      <c r="B122" s="5274" t="s">
        <v>16</v>
      </c>
      <c r="C122" s="5274" t="s">
        <v>2333</v>
      </c>
      <c r="D122" s="5274" t="s">
        <v>2334</v>
      </c>
      <c r="E122" s="5274" t="s">
        <v>2335</v>
      </c>
      <c r="F122" s="5274" t="s">
        <v>2336</v>
      </c>
      <c r="G122" s="5274" t="s">
        <v>28</v>
      </c>
      <c r="H122" s="5274" t="s">
        <v>28</v>
      </c>
      <c r="I122" s="5274" t="s">
        <v>858</v>
      </c>
    </row>
    <row customHeight="1" ht="11.25">
      <c r="A123" s="5274" t="s">
        <v>2254</v>
      </c>
      <c r="B123" s="5274" t="s">
        <v>16</v>
      </c>
      <c r="C123" s="5274" t="s">
        <v>2515</v>
      </c>
      <c r="D123" s="5274" t="s">
        <v>2516</v>
      </c>
      <c r="E123" s="5274" t="s">
        <v>2517</v>
      </c>
      <c r="F123" s="5274" t="s">
        <v>2266</v>
      </c>
      <c r="G123" s="5274" t="s">
        <v>28</v>
      </c>
      <c r="H123" s="5274" t="s">
        <v>28</v>
      </c>
      <c r="I123" s="5274" t="s">
        <v>858</v>
      </c>
    </row>
    <row customHeight="1" ht="11.25">
      <c r="A124" s="5274" t="s">
        <v>2254</v>
      </c>
      <c r="B124" s="5274" t="s">
        <v>16</v>
      </c>
      <c r="C124" s="5274" t="s">
        <v>2337</v>
      </c>
      <c r="D124" s="5274" t="s">
        <v>2338</v>
      </c>
      <c r="E124" s="5274" t="s">
        <v>2339</v>
      </c>
      <c r="F124" s="5274" t="s">
        <v>2266</v>
      </c>
      <c r="G124" s="5274" t="s">
        <v>28</v>
      </c>
      <c r="H124" s="5274" t="s">
        <v>28</v>
      </c>
      <c r="I124" s="5274" t="s">
        <v>858</v>
      </c>
    </row>
    <row customHeight="1" ht="11.25">
      <c r="A125" s="5274" t="s">
        <v>2254</v>
      </c>
      <c r="B125" s="5274" t="s">
        <v>16</v>
      </c>
      <c r="C125" s="5274" t="s">
        <v>2340</v>
      </c>
      <c r="D125" s="5274" t="s">
        <v>2341</v>
      </c>
      <c r="E125" s="5274" t="s">
        <v>2342</v>
      </c>
      <c r="F125" s="5274" t="s">
        <v>2336</v>
      </c>
      <c r="G125" s="5274" t="s">
        <v>2343</v>
      </c>
      <c r="H125" s="5274" t="s">
        <v>28</v>
      </c>
      <c r="I125" s="5274" t="s">
        <v>858</v>
      </c>
    </row>
    <row customHeight="1" ht="11.25">
      <c r="A126" s="5274" t="s">
        <v>2254</v>
      </c>
      <c r="B126" s="5274" t="s">
        <v>16</v>
      </c>
      <c r="C126" s="5274" t="s">
        <v>2344</v>
      </c>
      <c r="D126" s="5274" t="s">
        <v>2345</v>
      </c>
      <c r="E126" s="5274" t="s">
        <v>2346</v>
      </c>
      <c r="F126" s="5274" t="s">
        <v>2336</v>
      </c>
      <c r="G126" s="5274" t="s">
        <v>2347</v>
      </c>
      <c r="H126" s="5274" t="s">
        <v>28</v>
      </c>
      <c r="I126" s="5274" t="s">
        <v>858</v>
      </c>
    </row>
    <row customHeight="1" ht="11.25">
      <c r="A127" s="5274" t="s">
        <v>2254</v>
      </c>
      <c r="B127" s="5274" t="s">
        <v>16</v>
      </c>
      <c r="C127" s="5274" t="s">
        <v>2348</v>
      </c>
      <c r="D127" s="5274" t="s">
        <v>2349</v>
      </c>
      <c r="E127" s="5274" t="s">
        <v>2350</v>
      </c>
      <c r="F127" s="5274" t="s">
        <v>2351</v>
      </c>
      <c r="G127" s="5274" t="s">
        <v>2352</v>
      </c>
      <c r="H127" s="5274" t="s">
        <v>28</v>
      </c>
      <c r="I127" s="5274" t="s">
        <v>858</v>
      </c>
    </row>
    <row customHeight="1" ht="11.25">
      <c r="A128" s="5274" t="s">
        <v>2254</v>
      </c>
      <c r="B128" s="5274" t="s">
        <v>16</v>
      </c>
      <c r="C128" s="5274" t="s">
        <v>2353</v>
      </c>
      <c r="D128" s="5274" t="s">
        <v>2354</v>
      </c>
      <c r="E128" s="5274" t="s">
        <v>2355</v>
      </c>
      <c r="F128" s="5274" t="s">
        <v>2356</v>
      </c>
      <c r="G128" s="5274" t="s">
        <v>28</v>
      </c>
      <c r="H128" s="5274" t="s">
        <v>28</v>
      </c>
      <c r="I128" s="5274" t="s">
        <v>858</v>
      </c>
    </row>
    <row customHeight="1" ht="11.25">
      <c r="A129" s="5274" t="s">
        <v>2254</v>
      </c>
      <c r="B129" s="5274" t="s">
        <v>16</v>
      </c>
      <c r="C129" s="5274" t="s">
        <v>2518</v>
      </c>
      <c r="D129" s="5274" t="s">
        <v>2519</v>
      </c>
      <c r="E129" s="5274" t="s">
        <v>2520</v>
      </c>
      <c r="F129" s="5274" t="s">
        <v>2521</v>
      </c>
      <c r="G129" s="5274" t="s">
        <v>28</v>
      </c>
      <c r="H129" s="5274" t="s">
        <v>28</v>
      </c>
      <c r="I129" s="5274" t="s">
        <v>858</v>
      </c>
    </row>
    <row customHeight="1" ht="11.25">
      <c r="A130" s="5274" t="s">
        <v>2254</v>
      </c>
      <c r="B130" s="5274" t="s">
        <v>16</v>
      </c>
      <c r="C130" s="5274" t="s">
        <v>2364</v>
      </c>
      <c r="D130" s="5274" t="s">
        <v>2365</v>
      </c>
      <c r="E130" s="5274" t="s">
        <v>2366</v>
      </c>
      <c r="F130" s="5274" t="s">
        <v>2367</v>
      </c>
      <c r="G130" s="5274" t="s">
        <v>28</v>
      </c>
      <c r="H130" s="5274" t="s">
        <v>28</v>
      </c>
      <c r="I130" s="5274" t="s">
        <v>858</v>
      </c>
    </row>
    <row customHeight="1" ht="11.25">
      <c r="A131" s="5274" t="s">
        <v>2254</v>
      </c>
      <c r="B131" s="5274" t="s">
        <v>16</v>
      </c>
      <c r="C131" s="5274" t="s">
        <v>2368</v>
      </c>
      <c r="D131" s="5274" t="s">
        <v>2369</v>
      </c>
      <c r="E131" s="5274" t="s">
        <v>2370</v>
      </c>
      <c r="F131" s="5274" t="s">
        <v>2266</v>
      </c>
      <c r="G131" s="5274" t="s">
        <v>28</v>
      </c>
      <c r="H131" s="5274" t="s">
        <v>28</v>
      </c>
      <c r="I131" s="5274" t="s">
        <v>858</v>
      </c>
    </row>
    <row customHeight="1" ht="11.25">
      <c r="A132" s="5274" t="s">
        <v>2254</v>
      </c>
      <c r="B132" s="5274" t="s">
        <v>16</v>
      </c>
      <c r="C132" s="5274" t="s">
        <v>2374</v>
      </c>
      <c r="D132" s="5274" t="s">
        <v>2375</v>
      </c>
      <c r="E132" s="5274" t="s">
        <v>2376</v>
      </c>
      <c r="F132" s="5274" t="s">
        <v>2351</v>
      </c>
      <c r="G132" s="5274" t="s">
        <v>28</v>
      </c>
      <c r="H132" s="5274" t="s">
        <v>28</v>
      </c>
      <c r="I132" s="5274" t="s">
        <v>858</v>
      </c>
    </row>
    <row customHeight="1" ht="11.25">
      <c r="A133" s="5274" t="s">
        <v>2254</v>
      </c>
      <c r="B133" s="5274" t="s">
        <v>16</v>
      </c>
      <c r="C133" s="5274" t="s">
        <v>2377</v>
      </c>
      <c r="D133" s="5274" t="s">
        <v>2378</v>
      </c>
      <c r="E133" s="5274" t="s">
        <v>2379</v>
      </c>
      <c r="F133" s="5274" t="s">
        <v>2351</v>
      </c>
      <c r="G133" s="5274" t="s">
        <v>2380</v>
      </c>
      <c r="H133" s="5274" t="s">
        <v>28</v>
      </c>
      <c r="I133" s="5274" t="s">
        <v>858</v>
      </c>
    </row>
    <row customHeight="1" ht="11.25">
      <c r="A134" s="5274" t="s">
        <v>2254</v>
      </c>
      <c r="B134" s="5274" t="s">
        <v>16</v>
      </c>
      <c r="C134" s="5274" t="s">
        <v>2522</v>
      </c>
      <c r="D134" s="5274" t="s">
        <v>2523</v>
      </c>
      <c r="E134" s="5274" t="s">
        <v>2524</v>
      </c>
      <c r="F134" s="5274" t="s">
        <v>2412</v>
      </c>
      <c r="G134" s="5274" t="s">
        <v>2525</v>
      </c>
      <c r="H134" s="5274" t="s">
        <v>28</v>
      </c>
      <c r="I134" s="5274" t="s">
        <v>858</v>
      </c>
    </row>
    <row customHeight="1" ht="11.25">
      <c r="A135" s="5274" t="s">
        <v>2254</v>
      </c>
      <c r="B135" s="5274" t="s">
        <v>16</v>
      </c>
      <c r="C135" s="5274" t="s">
        <v>2526</v>
      </c>
      <c r="D135" s="5274" t="s">
        <v>2527</v>
      </c>
      <c r="E135" s="5274" t="s">
        <v>2528</v>
      </c>
      <c r="F135" s="5274" t="s">
        <v>2336</v>
      </c>
      <c r="G135" s="5274" t="s">
        <v>28</v>
      </c>
      <c r="H135" s="5274" t="s">
        <v>28</v>
      </c>
      <c r="I135" s="5274" t="s">
        <v>858</v>
      </c>
    </row>
    <row customHeight="1" ht="11.25">
      <c r="A136" s="5274" t="s">
        <v>2254</v>
      </c>
      <c r="B136" s="5274" t="s">
        <v>16</v>
      </c>
      <c r="C136" s="5274" t="s">
        <v>2388</v>
      </c>
      <c r="D136" s="5274" t="s">
        <v>2389</v>
      </c>
      <c r="E136" s="5274" t="s">
        <v>2390</v>
      </c>
      <c r="F136" s="5274" t="s">
        <v>2266</v>
      </c>
      <c r="G136" s="5274" t="s">
        <v>28</v>
      </c>
      <c r="H136" s="5274" t="s">
        <v>28</v>
      </c>
      <c r="I136" s="5274" t="s">
        <v>858</v>
      </c>
    </row>
    <row customHeight="1" ht="11.25">
      <c r="A137" s="5274" t="s">
        <v>2254</v>
      </c>
      <c r="B137" s="5274" t="s">
        <v>16</v>
      </c>
      <c r="C137" s="5274" t="s">
        <v>2394</v>
      </c>
      <c r="D137" s="5274" t="s">
        <v>2395</v>
      </c>
      <c r="E137" s="5274" t="s">
        <v>2396</v>
      </c>
      <c r="F137" s="5274" t="s">
        <v>2397</v>
      </c>
      <c r="G137" s="5274" t="s">
        <v>28</v>
      </c>
      <c r="H137" s="5274" t="s">
        <v>28</v>
      </c>
      <c r="I137" s="5274" t="s">
        <v>858</v>
      </c>
    </row>
    <row customHeight="1" ht="11.25">
      <c r="A138" s="5274" t="s">
        <v>2254</v>
      </c>
      <c r="B138" s="5274" t="s">
        <v>16</v>
      </c>
      <c r="C138" s="5274" t="s">
        <v>2402</v>
      </c>
      <c r="D138" s="5274" t="s">
        <v>2403</v>
      </c>
      <c r="E138" s="5274" t="s">
        <v>2404</v>
      </c>
      <c r="F138" s="5274" t="s">
        <v>2351</v>
      </c>
      <c r="G138" s="5274" t="s">
        <v>2405</v>
      </c>
      <c r="H138" s="5274" t="s">
        <v>28</v>
      </c>
      <c r="I138" s="5274" t="s">
        <v>858</v>
      </c>
    </row>
    <row customHeight="1" ht="11.25">
      <c r="A139" s="5274" t="s">
        <v>2254</v>
      </c>
      <c r="B139" s="5274" t="s">
        <v>16</v>
      </c>
      <c r="C139" s="5274" t="s">
        <v>2406</v>
      </c>
      <c r="D139" s="5274" t="s">
        <v>2407</v>
      </c>
      <c r="E139" s="5274" t="s">
        <v>2408</v>
      </c>
      <c r="F139" s="5274" t="s">
        <v>2266</v>
      </c>
      <c r="G139" s="5274" t="s">
        <v>28</v>
      </c>
      <c r="H139" s="5274" t="s">
        <v>28</v>
      </c>
      <c r="I139" s="5274" t="s">
        <v>858</v>
      </c>
    </row>
    <row customHeight="1" ht="11.25">
      <c r="A140" s="5274" t="s">
        <v>2254</v>
      </c>
      <c r="B140" s="5274" t="s">
        <v>16</v>
      </c>
      <c r="C140" s="5274" t="s">
        <v>2529</v>
      </c>
      <c r="D140" s="5274" t="s">
        <v>2530</v>
      </c>
      <c r="E140" s="5274" t="s">
        <v>2531</v>
      </c>
      <c r="F140" s="5274" t="s">
        <v>53</v>
      </c>
      <c r="G140" s="5274" t="s">
        <v>2532</v>
      </c>
      <c r="H140" s="5274" t="s">
        <v>28</v>
      </c>
      <c r="I140" s="5274" t="s">
        <v>858</v>
      </c>
    </row>
    <row customHeight="1" ht="11.25">
      <c r="A141" s="5274" t="s">
        <v>2254</v>
      </c>
      <c r="B141" s="5274" t="s">
        <v>16</v>
      </c>
      <c r="C141" s="5274" t="s">
        <v>2414</v>
      </c>
      <c r="D141" s="5274" t="s">
        <v>2415</v>
      </c>
      <c r="E141" s="5274" t="s">
        <v>2416</v>
      </c>
      <c r="F141" s="5274" t="s">
        <v>2417</v>
      </c>
      <c r="G141" s="5274" t="s">
        <v>2418</v>
      </c>
      <c r="H141" s="5274" t="s">
        <v>28</v>
      </c>
      <c r="I141" s="5274" t="s">
        <v>858</v>
      </c>
    </row>
    <row customHeight="1" ht="11.25">
      <c r="A142" s="5274" t="s">
        <v>2254</v>
      </c>
      <c r="B142" s="5274" t="s">
        <v>16</v>
      </c>
      <c r="C142" s="5274" t="s">
        <v>2533</v>
      </c>
      <c r="D142" s="5274" t="s">
        <v>2534</v>
      </c>
      <c r="E142" s="5274" t="s">
        <v>2535</v>
      </c>
      <c r="F142" s="5274" t="s">
        <v>2536</v>
      </c>
      <c r="G142" s="5274" t="s">
        <v>2537</v>
      </c>
      <c r="H142" s="5274" t="s">
        <v>28</v>
      </c>
      <c r="I142" s="5274" t="s">
        <v>858</v>
      </c>
    </row>
    <row customHeight="1" ht="11.25">
      <c r="A143" s="5274" t="s">
        <v>2254</v>
      </c>
      <c r="B143" s="5274" t="s">
        <v>16</v>
      </c>
      <c r="C143" s="5274" t="s">
        <v>2419</v>
      </c>
      <c r="D143" s="5274" t="s">
        <v>2420</v>
      </c>
      <c r="E143" s="5274" t="s">
        <v>2421</v>
      </c>
      <c r="F143" s="5274" t="s">
        <v>2422</v>
      </c>
      <c r="G143" s="5274" t="s">
        <v>28</v>
      </c>
      <c r="H143" s="5274" t="s">
        <v>28</v>
      </c>
      <c r="I143" s="5274" t="s">
        <v>858</v>
      </c>
    </row>
    <row customHeight="1" ht="11.25">
      <c r="A144" s="5274" t="s">
        <v>2254</v>
      </c>
      <c r="B144" s="5274" t="s">
        <v>16</v>
      </c>
      <c r="C144" s="5274" t="s">
        <v>2538</v>
      </c>
      <c r="D144" s="5274" t="s">
        <v>2539</v>
      </c>
      <c r="E144" s="5274" t="s">
        <v>2540</v>
      </c>
      <c r="F144" s="5274" t="s">
        <v>2541</v>
      </c>
      <c r="G144" s="5274" t="s">
        <v>28</v>
      </c>
      <c r="H144" s="5274" t="s">
        <v>28</v>
      </c>
      <c r="I144" s="5274" t="s">
        <v>858</v>
      </c>
    </row>
    <row customHeight="1" ht="11.25">
      <c r="A145" s="5274" t="s">
        <v>2254</v>
      </c>
      <c r="B145" s="5274" t="s">
        <v>16</v>
      </c>
      <c r="C145" s="5274" t="s">
        <v>2542</v>
      </c>
      <c r="D145" s="5274" t="s">
        <v>2543</v>
      </c>
      <c r="E145" s="5274" t="s">
        <v>2544</v>
      </c>
      <c r="F145" s="5274" t="s">
        <v>2541</v>
      </c>
      <c r="G145" s="5274" t="s">
        <v>28</v>
      </c>
      <c r="H145" s="5274" t="s">
        <v>28</v>
      </c>
      <c r="I145" s="5274" t="s">
        <v>858</v>
      </c>
    </row>
    <row customHeight="1" ht="11.25">
      <c r="A146" s="5274" t="s">
        <v>2254</v>
      </c>
      <c r="B146" s="5274" t="s">
        <v>16</v>
      </c>
      <c r="C146" s="5274" t="s">
        <v>2545</v>
      </c>
      <c r="D146" s="5274" t="s">
        <v>2546</v>
      </c>
      <c r="E146" s="5274" t="s">
        <v>2547</v>
      </c>
      <c r="F146" s="5274" t="s">
        <v>2536</v>
      </c>
      <c r="G146" s="5274" t="s">
        <v>2548</v>
      </c>
      <c r="H146" s="5274" t="s">
        <v>28</v>
      </c>
      <c r="I146" s="5274" t="s">
        <v>858</v>
      </c>
    </row>
    <row customHeight="1" ht="11.25">
      <c r="A147" s="5274" t="s">
        <v>2254</v>
      </c>
      <c r="B147" s="5274" t="s">
        <v>16</v>
      </c>
      <c r="C147" s="5274" t="s">
        <v>2549</v>
      </c>
      <c r="D147" s="5274" t="s">
        <v>2550</v>
      </c>
      <c r="E147" s="5274" t="s">
        <v>2551</v>
      </c>
      <c r="F147" s="5274" t="s">
        <v>2351</v>
      </c>
      <c r="G147" s="5274" t="s">
        <v>2552</v>
      </c>
      <c r="H147" s="5274" t="s">
        <v>28</v>
      </c>
      <c r="I147" s="5274" t="s">
        <v>858</v>
      </c>
    </row>
    <row customHeight="1" ht="11.25">
      <c r="A148" s="5274" t="s">
        <v>2254</v>
      </c>
      <c r="B148" s="5274" t="s">
        <v>16</v>
      </c>
      <c r="C148" s="5274" t="s">
        <v>2429</v>
      </c>
      <c r="D148" s="5274" t="s">
        <v>2430</v>
      </c>
      <c r="E148" s="5274" t="s">
        <v>2431</v>
      </c>
      <c r="F148" s="5274" t="s">
        <v>2432</v>
      </c>
      <c r="G148" s="5274" t="s">
        <v>2433</v>
      </c>
      <c r="H148" s="5274" t="s">
        <v>28</v>
      </c>
      <c r="I148" s="5274" t="s">
        <v>858</v>
      </c>
    </row>
    <row customHeight="1" ht="11.25">
      <c r="A149" s="5274" t="s">
        <v>2254</v>
      </c>
      <c r="B149" s="5274" t="s">
        <v>16</v>
      </c>
      <c r="C149" s="5274" t="s">
        <v>2553</v>
      </c>
      <c r="D149" s="5274" t="s">
        <v>2554</v>
      </c>
      <c r="E149" s="5274" t="s">
        <v>2555</v>
      </c>
      <c r="F149" s="5274" t="s">
        <v>2412</v>
      </c>
      <c r="G149" s="5274" t="s">
        <v>28</v>
      </c>
      <c r="H149" s="5274" t="s">
        <v>28</v>
      </c>
      <c r="I149" s="5274" t="s">
        <v>858</v>
      </c>
    </row>
    <row customHeight="1" ht="11.25">
      <c r="A150" s="5274" t="s">
        <v>2254</v>
      </c>
      <c r="B150" s="5274" t="s">
        <v>16</v>
      </c>
      <c r="C150" s="5274" t="s">
        <v>2444</v>
      </c>
      <c r="D150" s="5274" t="s">
        <v>2445</v>
      </c>
      <c r="E150" s="5274" t="s">
        <v>2446</v>
      </c>
      <c r="F150" s="5274" t="s">
        <v>2367</v>
      </c>
      <c r="G150" s="5274" t="s">
        <v>2447</v>
      </c>
      <c r="H150" s="5274" t="s">
        <v>28</v>
      </c>
      <c r="I150" s="5274" t="s">
        <v>858</v>
      </c>
    </row>
    <row customHeight="1" ht="11.25">
      <c r="A151" s="5274" t="s">
        <v>2254</v>
      </c>
      <c r="B151" s="5274" t="s">
        <v>16</v>
      </c>
      <c r="C151" s="5274" t="s">
        <v>2466</v>
      </c>
      <c r="D151" s="5274" t="s">
        <v>2467</v>
      </c>
      <c r="E151" s="5274" t="s">
        <v>2468</v>
      </c>
      <c r="F151" s="5274" t="s">
        <v>2469</v>
      </c>
      <c r="G151" s="5274" t="s">
        <v>2470</v>
      </c>
      <c r="H151" s="5274" t="s">
        <v>28</v>
      </c>
      <c r="I151" s="5274" t="s">
        <v>858</v>
      </c>
    </row>
    <row customHeight="1" ht="11.25">
      <c r="A152" s="5274" t="s">
        <v>2254</v>
      </c>
      <c r="B152" s="5274" t="s">
        <v>16</v>
      </c>
      <c r="C152" s="5274" t="s">
        <v>2471</v>
      </c>
      <c r="D152" s="5274" t="s">
        <v>2472</v>
      </c>
      <c r="E152" s="5274" t="s">
        <v>2416</v>
      </c>
      <c r="F152" s="5274" t="s">
        <v>2473</v>
      </c>
      <c r="G152" s="5274" t="s">
        <v>28</v>
      </c>
      <c r="H152" s="5274" t="s">
        <v>28</v>
      </c>
      <c r="I152" s="5274" t="s">
        <v>858</v>
      </c>
    </row>
    <row customHeight="1" ht="11.25">
      <c r="A153" s="5274" t="s">
        <v>2254</v>
      </c>
      <c r="B153" s="5274" t="s">
        <v>16</v>
      </c>
      <c r="C153" s="5274" t="s">
        <v>2477</v>
      </c>
      <c r="D153" s="5274" t="s">
        <v>2478</v>
      </c>
      <c r="E153" s="5274" t="s">
        <v>2468</v>
      </c>
      <c r="F153" s="5274" t="s">
        <v>2479</v>
      </c>
      <c r="G153" s="5274" t="s">
        <v>2480</v>
      </c>
      <c r="H153" s="5274" t="s">
        <v>28</v>
      </c>
      <c r="I153" s="5274" t="s">
        <v>858</v>
      </c>
    </row>
    <row customHeight="1" ht="11.25">
      <c r="A154" s="5274" t="s">
        <v>2254</v>
      </c>
      <c r="B154" s="5274" t="s">
        <v>16</v>
      </c>
      <c r="C154" s="5274" t="s">
        <v>2481</v>
      </c>
      <c r="D154" s="5274" t="s">
        <v>2482</v>
      </c>
      <c r="E154" s="5274" t="s">
        <v>2483</v>
      </c>
      <c r="F154" s="5274" t="s">
        <v>2484</v>
      </c>
      <c r="G154" s="5274" t="s">
        <v>28</v>
      </c>
      <c r="H154" s="5274" t="s">
        <v>28</v>
      </c>
      <c r="I154" s="5274" t="s">
        <v>858</v>
      </c>
    </row>
    <row customHeight="1" ht="11.25">
      <c r="A155" s="5274" t="s">
        <v>2254</v>
      </c>
      <c r="B155" s="5274" t="s">
        <v>16</v>
      </c>
      <c r="C155" s="5274" t="s">
        <v>2493</v>
      </c>
      <c r="D155" s="5274" t="s">
        <v>2494</v>
      </c>
      <c r="E155" s="5274" t="s">
        <v>2495</v>
      </c>
      <c r="F155" s="5274" t="s">
        <v>2422</v>
      </c>
      <c r="G155" s="5274" t="s">
        <v>28</v>
      </c>
      <c r="H155" s="5274" t="s">
        <v>28</v>
      </c>
      <c r="I155" s="5274" t="s">
        <v>858</v>
      </c>
    </row>
    <row customHeight="1" ht="11.25">
      <c r="A156" s="5274" t="s">
        <v>2254</v>
      </c>
      <c r="B156" s="5274" t="s">
        <v>16</v>
      </c>
      <c r="C156" s="5274" t="s">
        <v>2556</v>
      </c>
      <c r="D156" s="5274" t="s">
        <v>2557</v>
      </c>
      <c r="E156" s="5274" t="s">
        <v>2558</v>
      </c>
      <c r="F156" s="5274" t="s">
        <v>2484</v>
      </c>
      <c r="G156" s="5274" t="s">
        <v>2559</v>
      </c>
      <c r="H156" s="5274" t="s">
        <v>28</v>
      </c>
      <c r="I156" s="5274" t="s">
        <v>911</v>
      </c>
    </row>
    <row customHeight="1" ht="11.25">
      <c r="A157" s="5274" t="s">
        <v>2254</v>
      </c>
      <c r="B157" s="5274" t="s">
        <v>16</v>
      </c>
      <c r="C157" s="5274" t="s">
        <v>2260</v>
      </c>
      <c r="D157" s="5274" t="s">
        <v>2256</v>
      </c>
      <c r="E157" s="5274" t="s">
        <v>2257</v>
      </c>
      <c r="F157" s="5274" t="s">
        <v>2261</v>
      </c>
      <c r="G157" s="5274" t="s">
        <v>2262</v>
      </c>
      <c r="H157" s="5274" t="s">
        <v>28</v>
      </c>
      <c r="I157" s="5274" t="s">
        <v>911</v>
      </c>
    </row>
    <row customHeight="1" ht="11.25">
      <c r="A158" s="5274" t="s">
        <v>2254</v>
      </c>
      <c r="B158" s="5274" t="s">
        <v>16</v>
      </c>
      <c r="C158" s="5274" t="s">
        <v>2496</v>
      </c>
      <c r="D158" s="5274" t="s">
        <v>2497</v>
      </c>
      <c r="E158" s="5274" t="s">
        <v>2498</v>
      </c>
      <c r="F158" s="5274" t="s">
        <v>2319</v>
      </c>
      <c r="G158" s="5274" t="s">
        <v>2499</v>
      </c>
      <c r="H158" s="5274" t="s">
        <v>28</v>
      </c>
      <c r="I158" s="5274" t="s">
        <v>911</v>
      </c>
    </row>
    <row customHeight="1" ht="11.25">
      <c r="A159" s="5274" t="s">
        <v>2254</v>
      </c>
      <c r="B159" s="5274" t="s">
        <v>16</v>
      </c>
      <c r="C159" s="5274" t="s">
        <v>2263</v>
      </c>
      <c r="D159" s="5274" t="s">
        <v>2264</v>
      </c>
      <c r="E159" s="5274" t="s">
        <v>2265</v>
      </c>
      <c r="F159" s="5274" t="s">
        <v>2266</v>
      </c>
      <c r="G159" s="5274" t="s">
        <v>28</v>
      </c>
      <c r="H159" s="5274" t="s">
        <v>28</v>
      </c>
      <c r="I159" s="5274" t="s">
        <v>911</v>
      </c>
    </row>
    <row customHeight="1" ht="11.25">
      <c r="A160" s="5274" t="s">
        <v>2254</v>
      </c>
      <c r="B160" s="5274" t="s">
        <v>16</v>
      </c>
      <c r="C160" s="5274" t="s">
        <v>2500</v>
      </c>
      <c r="D160" s="5274" t="s">
        <v>2501</v>
      </c>
      <c r="E160" s="5274" t="s">
        <v>2502</v>
      </c>
      <c r="F160" s="5274" t="s">
        <v>2266</v>
      </c>
      <c r="G160" s="5274" t="s">
        <v>2503</v>
      </c>
      <c r="H160" s="5274" t="s">
        <v>28</v>
      </c>
      <c r="I160" s="5274" t="s">
        <v>911</v>
      </c>
    </row>
    <row customHeight="1" ht="11.25">
      <c r="A161" s="5274" t="s">
        <v>2254</v>
      </c>
      <c r="B161" s="5274" t="s">
        <v>16</v>
      </c>
      <c r="C161" s="5274" t="s">
        <v>2275</v>
      </c>
      <c r="D161" s="5274" t="s">
        <v>2276</v>
      </c>
      <c r="E161" s="5274" t="s">
        <v>2277</v>
      </c>
      <c r="F161" s="5274" t="s">
        <v>2274</v>
      </c>
      <c r="G161" s="5274" t="s">
        <v>2278</v>
      </c>
      <c r="H161" s="5274" t="s">
        <v>28</v>
      </c>
      <c r="I161" s="5274" t="s">
        <v>911</v>
      </c>
    </row>
    <row customHeight="1" ht="11.25">
      <c r="A162" s="5274" t="s">
        <v>2254</v>
      </c>
      <c r="B162" s="5274" t="s">
        <v>16</v>
      </c>
      <c r="C162" s="5274" t="s">
        <v>2504</v>
      </c>
      <c r="D162" s="5274" t="s">
        <v>2505</v>
      </c>
      <c r="E162" s="5274" t="s">
        <v>2506</v>
      </c>
      <c r="F162" s="5274" t="s">
        <v>2282</v>
      </c>
      <c r="G162" s="5274" t="s">
        <v>2507</v>
      </c>
      <c r="H162" s="5274" t="s">
        <v>28</v>
      </c>
      <c r="I162" s="5274" t="s">
        <v>911</v>
      </c>
    </row>
    <row customHeight="1" ht="11.25">
      <c r="A163" s="5274" t="s">
        <v>2254</v>
      </c>
      <c r="B163" s="5274" t="s">
        <v>16</v>
      </c>
      <c r="C163" s="5274" t="s">
        <v>13</v>
      </c>
      <c r="D163" s="5274" t="s">
        <v>48</v>
      </c>
      <c r="E163" s="5274" t="s">
        <v>51</v>
      </c>
      <c r="F163" s="5274" t="s">
        <v>53</v>
      </c>
      <c r="G163" s="5274" t="s">
        <v>2286</v>
      </c>
      <c r="H163" s="5274" t="s">
        <v>28</v>
      </c>
      <c r="I163" s="5274" t="s">
        <v>911</v>
      </c>
    </row>
    <row customHeight="1" ht="11.25">
      <c r="A164" s="5274" t="s">
        <v>2254</v>
      </c>
      <c r="B164" s="5274" t="s">
        <v>16</v>
      </c>
      <c r="C164" s="5274" t="s">
        <v>2294</v>
      </c>
      <c r="D164" s="5274" t="s">
        <v>2295</v>
      </c>
      <c r="E164" s="5274" t="s">
        <v>2296</v>
      </c>
      <c r="F164" s="5274" t="s">
        <v>2297</v>
      </c>
      <c r="G164" s="5274" t="s">
        <v>2298</v>
      </c>
      <c r="H164" s="5274" t="s">
        <v>28</v>
      </c>
      <c r="I164" s="5274" t="s">
        <v>911</v>
      </c>
    </row>
    <row customHeight="1" ht="11.25">
      <c r="A165" s="5274" t="s">
        <v>2254</v>
      </c>
      <c r="B165" s="5274" t="s">
        <v>16</v>
      </c>
      <c r="C165" s="5274" t="s">
        <v>2508</v>
      </c>
      <c r="D165" s="5274" t="s">
        <v>2509</v>
      </c>
      <c r="E165" s="5274" t="s">
        <v>2310</v>
      </c>
      <c r="F165" s="5274" t="s">
        <v>2488</v>
      </c>
      <c r="G165" s="5274" t="s">
        <v>2510</v>
      </c>
      <c r="H165" s="5274" t="s">
        <v>28</v>
      </c>
      <c r="I165" s="5274" t="s">
        <v>911</v>
      </c>
    </row>
    <row customHeight="1" ht="11.25">
      <c r="A166" s="5274" t="s">
        <v>2254</v>
      </c>
      <c r="B166" s="5274" t="s">
        <v>16</v>
      </c>
      <c r="C166" s="5274" t="s">
        <v>2312</v>
      </c>
      <c r="D166" s="5274" t="s">
        <v>2313</v>
      </c>
      <c r="E166" s="5274" t="s">
        <v>2314</v>
      </c>
      <c r="F166" s="5274" t="s">
        <v>53</v>
      </c>
      <c r="G166" s="5274" t="s">
        <v>2315</v>
      </c>
      <c r="H166" s="5274" t="s">
        <v>28</v>
      </c>
      <c r="I166" s="5274" t="s">
        <v>911</v>
      </c>
    </row>
    <row customHeight="1" ht="11.25">
      <c r="A167" s="5274" t="s">
        <v>2254</v>
      </c>
      <c r="B167" s="5274" t="s">
        <v>16</v>
      </c>
      <c r="C167" s="5274" t="s">
        <v>2511</v>
      </c>
      <c r="D167" s="5274" t="s">
        <v>2512</v>
      </c>
      <c r="E167" s="5274" t="s">
        <v>2513</v>
      </c>
      <c r="F167" s="5274" t="s">
        <v>2351</v>
      </c>
      <c r="G167" s="5274" t="s">
        <v>2514</v>
      </c>
      <c r="H167" s="5274" t="s">
        <v>28</v>
      </c>
      <c r="I167" s="5274" t="s">
        <v>911</v>
      </c>
    </row>
    <row customHeight="1" ht="11.25">
      <c r="A168" s="5274" t="s">
        <v>2254</v>
      </c>
      <c r="B168" s="5274" t="s">
        <v>16</v>
      </c>
      <c r="C168" s="5274" t="s">
        <v>2323</v>
      </c>
      <c r="D168" s="5274" t="s">
        <v>2324</v>
      </c>
      <c r="E168" s="5274" t="s">
        <v>2325</v>
      </c>
      <c r="F168" s="5274" t="s">
        <v>53</v>
      </c>
      <c r="G168" s="5274" t="s">
        <v>2326</v>
      </c>
      <c r="H168" s="5274" t="s">
        <v>28</v>
      </c>
      <c r="I168" s="5274" t="s">
        <v>911</v>
      </c>
    </row>
    <row customHeight="1" ht="11.25">
      <c r="A169" s="5274" t="s">
        <v>2254</v>
      </c>
      <c r="B169" s="5274" t="s">
        <v>16</v>
      </c>
      <c r="C169" s="5274" t="s">
        <v>2327</v>
      </c>
      <c r="D169" s="5274" t="s">
        <v>2328</v>
      </c>
      <c r="E169" s="5274" t="s">
        <v>2329</v>
      </c>
      <c r="F169" s="5274" t="s">
        <v>2330</v>
      </c>
      <c r="G169" s="5274" t="s">
        <v>28</v>
      </c>
      <c r="H169" s="5274" t="s">
        <v>28</v>
      </c>
      <c r="I169" s="5274" t="s">
        <v>911</v>
      </c>
    </row>
    <row customHeight="1" ht="11.25">
      <c r="A170" s="5274" t="s">
        <v>2254</v>
      </c>
      <c r="B170" s="5274" t="s">
        <v>16</v>
      </c>
      <c r="C170" s="5274" t="s">
        <v>28</v>
      </c>
      <c r="D170" s="5274" t="s">
        <v>2331</v>
      </c>
      <c r="E170" s="5274" t="s">
        <v>2332</v>
      </c>
      <c r="F170" s="5274" t="s">
        <v>53</v>
      </c>
      <c r="G170" s="5274" t="s">
        <v>28</v>
      </c>
      <c r="H170" s="5274" t="s">
        <v>28</v>
      </c>
      <c r="I170" s="5274" t="s">
        <v>911</v>
      </c>
    </row>
    <row customHeight="1" ht="11.25">
      <c r="A171" s="5274" t="s">
        <v>2254</v>
      </c>
      <c r="B171" s="5274" t="s">
        <v>16</v>
      </c>
      <c r="C171" s="5274" t="s">
        <v>2333</v>
      </c>
      <c r="D171" s="5274" t="s">
        <v>2334</v>
      </c>
      <c r="E171" s="5274" t="s">
        <v>2335</v>
      </c>
      <c r="F171" s="5274" t="s">
        <v>2336</v>
      </c>
      <c r="G171" s="5274" t="s">
        <v>28</v>
      </c>
      <c r="H171" s="5274" t="s">
        <v>28</v>
      </c>
      <c r="I171" s="5274" t="s">
        <v>911</v>
      </c>
    </row>
    <row customHeight="1" ht="11.25">
      <c r="A172" s="5274" t="s">
        <v>2254</v>
      </c>
      <c r="B172" s="5274" t="s">
        <v>16</v>
      </c>
      <c r="C172" s="5274" t="s">
        <v>2337</v>
      </c>
      <c r="D172" s="5274" t="s">
        <v>2338</v>
      </c>
      <c r="E172" s="5274" t="s">
        <v>2339</v>
      </c>
      <c r="F172" s="5274" t="s">
        <v>2266</v>
      </c>
      <c r="G172" s="5274" t="s">
        <v>28</v>
      </c>
      <c r="H172" s="5274" t="s">
        <v>28</v>
      </c>
      <c r="I172" s="5274" t="s">
        <v>911</v>
      </c>
    </row>
    <row customHeight="1" ht="11.25">
      <c r="A173" s="5274" t="s">
        <v>2254</v>
      </c>
      <c r="B173" s="5274" t="s">
        <v>16</v>
      </c>
      <c r="C173" s="5274" t="s">
        <v>2340</v>
      </c>
      <c r="D173" s="5274" t="s">
        <v>2341</v>
      </c>
      <c r="E173" s="5274" t="s">
        <v>2342</v>
      </c>
      <c r="F173" s="5274" t="s">
        <v>2336</v>
      </c>
      <c r="G173" s="5274" t="s">
        <v>2343</v>
      </c>
      <c r="H173" s="5274" t="s">
        <v>28</v>
      </c>
      <c r="I173" s="5274" t="s">
        <v>911</v>
      </c>
    </row>
    <row customHeight="1" ht="11.25">
      <c r="A174" s="5274" t="s">
        <v>2254</v>
      </c>
      <c r="B174" s="5274" t="s">
        <v>16</v>
      </c>
      <c r="C174" s="5274" t="s">
        <v>2344</v>
      </c>
      <c r="D174" s="5274" t="s">
        <v>2345</v>
      </c>
      <c r="E174" s="5274" t="s">
        <v>2346</v>
      </c>
      <c r="F174" s="5274" t="s">
        <v>2336</v>
      </c>
      <c r="G174" s="5274" t="s">
        <v>2347</v>
      </c>
      <c r="H174" s="5274" t="s">
        <v>28</v>
      </c>
      <c r="I174" s="5274" t="s">
        <v>911</v>
      </c>
    </row>
    <row customHeight="1" ht="11.25">
      <c r="A175" s="5274" t="s">
        <v>2254</v>
      </c>
      <c r="B175" s="5274" t="s">
        <v>16</v>
      </c>
      <c r="C175" s="5274" t="s">
        <v>2348</v>
      </c>
      <c r="D175" s="5274" t="s">
        <v>2349</v>
      </c>
      <c r="E175" s="5274" t="s">
        <v>2350</v>
      </c>
      <c r="F175" s="5274" t="s">
        <v>2351</v>
      </c>
      <c r="G175" s="5274" t="s">
        <v>2352</v>
      </c>
      <c r="H175" s="5274" t="s">
        <v>28</v>
      </c>
      <c r="I175" s="5274" t="s">
        <v>911</v>
      </c>
    </row>
    <row customHeight="1" ht="11.25">
      <c r="A176" s="5274" t="s">
        <v>2254</v>
      </c>
      <c r="B176" s="5274" t="s">
        <v>16</v>
      </c>
      <c r="C176" s="5274" t="s">
        <v>2353</v>
      </c>
      <c r="D176" s="5274" t="s">
        <v>2354</v>
      </c>
      <c r="E176" s="5274" t="s">
        <v>2355</v>
      </c>
      <c r="F176" s="5274" t="s">
        <v>2356</v>
      </c>
      <c r="G176" s="5274" t="s">
        <v>28</v>
      </c>
      <c r="H176" s="5274" t="s">
        <v>28</v>
      </c>
      <c r="I176" s="5274" t="s">
        <v>911</v>
      </c>
    </row>
    <row customHeight="1" ht="11.25">
      <c r="A177" s="5274" t="s">
        <v>2254</v>
      </c>
      <c r="B177" s="5274" t="s">
        <v>16</v>
      </c>
      <c r="C177" s="5274" t="s">
        <v>2518</v>
      </c>
      <c r="D177" s="5274" t="s">
        <v>2519</v>
      </c>
      <c r="E177" s="5274" t="s">
        <v>2520</v>
      </c>
      <c r="F177" s="5274" t="s">
        <v>2521</v>
      </c>
      <c r="G177" s="5274" t="s">
        <v>28</v>
      </c>
      <c r="H177" s="5274" t="s">
        <v>28</v>
      </c>
      <c r="I177" s="5274" t="s">
        <v>911</v>
      </c>
    </row>
    <row customHeight="1" ht="11.25">
      <c r="A178" s="5274" t="s">
        <v>2254</v>
      </c>
      <c r="B178" s="5274" t="s">
        <v>16</v>
      </c>
      <c r="C178" s="5274" t="s">
        <v>2364</v>
      </c>
      <c r="D178" s="5274" t="s">
        <v>2365</v>
      </c>
      <c r="E178" s="5274" t="s">
        <v>2366</v>
      </c>
      <c r="F178" s="5274" t="s">
        <v>2367</v>
      </c>
      <c r="G178" s="5274" t="s">
        <v>28</v>
      </c>
      <c r="H178" s="5274" t="s">
        <v>28</v>
      </c>
      <c r="I178" s="5274" t="s">
        <v>911</v>
      </c>
    </row>
    <row customHeight="1" ht="11.25">
      <c r="A179" s="5274" t="s">
        <v>2254</v>
      </c>
      <c r="B179" s="5274" t="s">
        <v>16</v>
      </c>
      <c r="C179" s="5274" t="s">
        <v>2368</v>
      </c>
      <c r="D179" s="5274" t="s">
        <v>2369</v>
      </c>
      <c r="E179" s="5274" t="s">
        <v>2370</v>
      </c>
      <c r="F179" s="5274" t="s">
        <v>2266</v>
      </c>
      <c r="G179" s="5274" t="s">
        <v>28</v>
      </c>
      <c r="H179" s="5274" t="s">
        <v>28</v>
      </c>
      <c r="I179" s="5274" t="s">
        <v>911</v>
      </c>
    </row>
    <row customHeight="1" ht="11.25">
      <c r="A180" s="5274" t="s">
        <v>2254</v>
      </c>
      <c r="B180" s="5274" t="s">
        <v>16</v>
      </c>
      <c r="C180" s="5274" t="s">
        <v>2374</v>
      </c>
      <c r="D180" s="5274" t="s">
        <v>2375</v>
      </c>
      <c r="E180" s="5274" t="s">
        <v>2376</v>
      </c>
      <c r="F180" s="5274" t="s">
        <v>2351</v>
      </c>
      <c r="G180" s="5274" t="s">
        <v>28</v>
      </c>
      <c r="H180" s="5274" t="s">
        <v>28</v>
      </c>
      <c r="I180" s="5274" t="s">
        <v>911</v>
      </c>
    </row>
    <row customHeight="1" ht="11.25">
      <c r="A181" s="5274" t="s">
        <v>2254</v>
      </c>
      <c r="B181" s="5274" t="s">
        <v>16</v>
      </c>
      <c r="C181" s="5274" t="s">
        <v>2377</v>
      </c>
      <c r="D181" s="5274" t="s">
        <v>2378</v>
      </c>
      <c r="E181" s="5274" t="s">
        <v>2379</v>
      </c>
      <c r="F181" s="5274" t="s">
        <v>2351</v>
      </c>
      <c r="G181" s="5274" t="s">
        <v>2380</v>
      </c>
      <c r="H181" s="5274" t="s">
        <v>28</v>
      </c>
      <c r="I181" s="5274" t="s">
        <v>911</v>
      </c>
    </row>
    <row customHeight="1" ht="11.25">
      <c r="A182" s="5274" t="s">
        <v>2254</v>
      </c>
      <c r="B182" s="5274" t="s">
        <v>16</v>
      </c>
      <c r="C182" s="5274" t="s">
        <v>2522</v>
      </c>
      <c r="D182" s="5274" t="s">
        <v>2523</v>
      </c>
      <c r="E182" s="5274" t="s">
        <v>2524</v>
      </c>
      <c r="F182" s="5274" t="s">
        <v>2412</v>
      </c>
      <c r="G182" s="5274" t="s">
        <v>2525</v>
      </c>
      <c r="H182" s="5274" t="s">
        <v>28</v>
      </c>
      <c r="I182" s="5274" t="s">
        <v>911</v>
      </c>
    </row>
    <row customHeight="1" ht="11.25">
      <c r="A183" s="5274" t="s">
        <v>2254</v>
      </c>
      <c r="B183" s="5274" t="s">
        <v>16</v>
      </c>
      <c r="C183" s="5274" t="s">
        <v>2526</v>
      </c>
      <c r="D183" s="5274" t="s">
        <v>2527</v>
      </c>
      <c r="E183" s="5274" t="s">
        <v>2528</v>
      </c>
      <c r="F183" s="5274" t="s">
        <v>2336</v>
      </c>
      <c r="G183" s="5274" t="s">
        <v>28</v>
      </c>
      <c r="H183" s="5274" t="s">
        <v>28</v>
      </c>
      <c r="I183" s="5274" t="s">
        <v>911</v>
      </c>
    </row>
    <row customHeight="1" ht="11.25">
      <c r="A184" s="5274" t="s">
        <v>2254</v>
      </c>
      <c r="B184" s="5274" t="s">
        <v>16</v>
      </c>
      <c r="C184" s="5274" t="s">
        <v>2394</v>
      </c>
      <c r="D184" s="5274" t="s">
        <v>2395</v>
      </c>
      <c r="E184" s="5274" t="s">
        <v>2396</v>
      </c>
      <c r="F184" s="5274" t="s">
        <v>2397</v>
      </c>
      <c r="G184" s="5274" t="s">
        <v>28</v>
      </c>
      <c r="H184" s="5274" t="s">
        <v>28</v>
      </c>
      <c r="I184" s="5274" t="s">
        <v>911</v>
      </c>
    </row>
    <row customHeight="1" ht="11.25">
      <c r="A185" s="5274" t="s">
        <v>2254</v>
      </c>
      <c r="B185" s="5274" t="s">
        <v>16</v>
      </c>
      <c r="C185" s="5274" t="s">
        <v>2402</v>
      </c>
      <c r="D185" s="5274" t="s">
        <v>2403</v>
      </c>
      <c r="E185" s="5274" t="s">
        <v>2404</v>
      </c>
      <c r="F185" s="5274" t="s">
        <v>2351</v>
      </c>
      <c r="G185" s="5274" t="s">
        <v>2405</v>
      </c>
      <c r="H185" s="5274" t="s">
        <v>28</v>
      </c>
      <c r="I185" s="5274" t="s">
        <v>911</v>
      </c>
    </row>
    <row customHeight="1" ht="11.25">
      <c r="A186" s="5274" t="s">
        <v>2254</v>
      </c>
      <c r="B186" s="5274" t="s">
        <v>16</v>
      </c>
      <c r="C186" s="5274" t="s">
        <v>2406</v>
      </c>
      <c r="D186" s="5274" t="s">
        <v>2407</v>
      </c>
      <c r="E186" s="5274" t="s">
        <v>2408</v>
      </c>
      <c r="F186" s="5274" t="s">
        <v>2266</v>
      </c>
      <c r="G186" s="5274" t="s">
        <v>28</v>
      </c>
      <c r="H186" s="5274" t="s">
        <v>28</v>
      </c>
      <c r="I186" s="5274" t="s">
        <v>911</v>
      </c>
    </row>
    <row customHeight="1" ht="11.25">
      <c r="A187" s="5274" t="s">
        <v>2254</v>
      </c>
      <c r="B187" s="5274" t="s">
        <v>16</v>
      </c>
      <c r="C187" s="5274" t="s">
        <v>2529</v>
      </c>
      <c r="D187" s="5274" t="s">
        <v>2530</v>
      </c>
      <c r="E187" s="5274" t="s">
        <v>2531</v>
      </c>
      <c r="F187" s="5274" t="s">
        <v>53</v>
      </c>
      <c r="G187" s="5274" t="s">
        <v>2532</v>
      </c>
      <c r="H187" s="5274" t="s">
        <v>28</v>
      </c>
      <c r="I187" s="5274" t="s">
        <v>911</v>
      </c>
    </row>
    <row customHeight="1" ht="11.25">
      <c r="A188" s="5274" t="s">
        <v>2254</v>
      </c>
      <c r="B188" s="5274" t="s">
        <v>16</v>
      </c>
      <c r="C188" s="5274" t="s">
        <v>2414</v>
      </c>
      <c r="D188" s="5274" t="s">
        <v>2415</v>
      </c>
      <c r="E188" s="5274" t="s">
        <v>2416</v>
      </c>
      <c r="F188" s="5274" t="s">
        <v>2417</v>
      </c>
      <c r="G188" s="5274" t="s">
        <v>2418</v>
      </c>
      <c r="H188" s="5274" t="s">
        <v>28</v>
      </c>
      <c r="I188" s="5274" t="s">
        <v>911</v>
      </c>
    </row>
    <row customHeight="1" ht="11.25">
      <c r="A189" s="5274" t="s">
        <v>2254</v>
      </c>
      <c r="B189" s="5274" t="s">
        <v>16</v>
      </c>
      <c r="C189" s="5274" t="s">
        <v>2419</v>
      </c>
      <c r="D189" s="5274" t="s">
        <v>2420</v>
      </c>
      <c r="E189" s="5274" t="s">
        <v>2421</v>
      </c>
      <c r="F189" s="5274" t="s">
        <v>2422</v>
      </c>
      <c r="G189" s="5274" t="s">
        <v>28</v>
      </c>
      <c r="H189" s="5274" t="s">
        <v>28</v>
      </c>
      <c r="I189" s="5274" t="s">
        <v>911</v>
      </c>
    </row>
    <row customHeight="1" ht="11.25">
      <c r="A190" s="5274" t="s">
        <v>2254</v>
      </c>
      <c r="B190" s="5274" t="s">
        <v>16</v>
      </c>
      <c r="C190" s="5274" t="s">
        <v>2538</v>
      </c>
      <c r="D190" s="5274" t="s">
        <v>2539</v>
      </c>
      <c r="E190" s="5274" t="s">
        <v>2540</v>
      </c>
      <c r="F190" s="5274" t="s">
        <v>2541</v>
      </c>
      <c r="G190" s="5274" t="s">
        <v>28</v>
      </c>
      <c r="H190" s="5274" t="s">
        <v>28</v>
      </c>
      <c r="I190" s="5274" t="s">
        <v>911</v>
      </c>
    </row>
    <row customHeight="1" ht="11.25">
      <c r="A191" s="5274" t="s">
        <v>2254</v>
      </c>
      <c r="B191" s="5274" t="s">
        <v>16</v>
      </c>
      <c r="C191" s="5274" t="s">
        <v>2542</v>
      </c>
      <c r="D191" s="5274" t="s">
        <v>2543</v>
      </c>
      <c r="E191" s="5274" t="s">
        <v>2544</v>
      </c>
      <c r="F191" s="5274" t="s">
        <v>2541</v>
      </c>
      <c r="G191" s="5274" t="s">
        <v>28</v>
      </c>
      <c r="H191" s="5274" t="s">
        <v>28</v>
      </c>
      <c r="I191" s="5274" t="s">
        <v>911</v>
      </c>
    </row>
    <row customHeight="1" ht="11.25">
      <c r="A192" s="5274" t="s">
        <v>2254</v>
      </c>
      <c r="B192" s="5274" t="s">
        <v>16</v>
      </c>
      <c r="C192" s="5274" t="s">
        <v>2545</v>
      </c>
      <c r="D192" s="5274" t="s">
        <v>2546</v>
      </c>
      <c r="E192" s="5274" t="s">
        <v>2547</v>
      </c>
      <c r="F192" s="5274" t="s">
        <v>2536</v>
      </c>
      <c r="G192" s="5274" t="s">
        <v>2548</v>
      </c>
      <c r="H192" s="5274" t="s">
        <v>28</v>
      </c>
      <c r="I192" s="5274" t="s">
        <v>911</v>
      </c>
    </row>
    <row customHeight="1" ht="11.25">
      <c r="A193" s="5274" t="s">
        <v>2254</v>
      </c>
      <c r="B193" s="5274" t="s">
        <v>16</v>
      </c>
      <c r="C193" s="5274" t="s">
        <v>2549</v>
      </c>
      <c r="D193" s="5274" t="s">
        <v>2550</v>
      </c>
      <c r="E193" s="5274" t="s">
        <v>2551</v>
      </c>
      <c r="F193" s="5274" t="s">
        <v>2351</v>
      </c>
      <c r="G193" s="5274" t="s">
        <v>2552</v>
      </c>
      <c r="H193" s="5274" t="s">
        <v>28</v>
      </c>
      <c r="I193" s="5274" t="s">
        <v>911</v>
      </c>
    </row>
    <row customHeight="1" ht="11.25">
      <c r="A194" s="5274" t="s">
        <v>2254</v>
      </c>
      <c r="B194" s="5274" t="s">
        <v>16</v>
      </c>
      <c r="C194" s="5274" t="s">
        <v>2429</v>
      </c>
      <c r="D194" s="5274" t="s">
        <v>2430</v>
      </c>
      <c r="E194" s="5274" t="s">
        <v>2431</v>
      </c>
      <c r="F194" s="5274" t="s">
        <v>2432</v>
      </c>
      <c r="G194" s="5274" t="s">
        <v>2433</v>
      </c>
      <c r="H194" s="5274" t="s">
        <v>28</v>
      </c>
      <c r="I194" s="5274" t="s">
        <v>911</v>
      </c>
    </row>
    <row customHeight="1" ht="11.25">
      <c r="A195" s="5274" t="s">
        <v>2254</v>
      </c>
      <c r="B195" s="5274" t="s">
        <v>16</v>
      </c>
      <c r="C195" s="5274" t="s">
        <v>2553</v>
      </c>
      <c r="D195" s="5274" t="s">
        <v>2554</v>
      </c>
      <c r="E195" s="5274" t="s">
        <v>2555</v>
      </c>
      <c r="F195" s="5274" t="s">
        <v>2412</v>
      </c>
      <c r="G195" s="5274" t="s">
        <v>28</v>
      </c>
      <c r="H195" s="5274" t="s">
        <v>28</v>
      </c>
      <c r="I195" s="5274" t="s">
        <v>911</v>
      </c>
    </row>
    <row customHeight="1" ht="11.25">
      <c r="A196" s="5274" t="s">
        <v>2254</v>
      </c>
      <c r="B196" s="5274" t="s">
        <v>16</v>
      </c>
      <c r="C196" s="5274" t="s">
        <v>2444</v>
      </c>
      <c r="D196" s="5274" t="s">
        <v>2445</v>
      </c>
      <c r="E196" s="5274" t="s">
        <v>2446</v>
      </c>
      <c r="F196" s="5274" t="s">
        <v>2367</v>
      </c>
      <c r="G196" s="5274" t="s">
        <v>2447</v>
      </c>
      <c r="H196" s="5274" t="s">
        <v>28</v>
      </c>
      <c r="I196" s="5274" t="s">
        <v>911</v>
      </c>
    </row>
    <row customHeight="1" ht="11.25">
      <c r="A197" s="5274" t="s">
        <v>2254</v>
      </c>
      <c r="B197" s="5274" t="s">
        <v>16</v>
      </c>
      <c r="C197" s="5274" t="s">
        <v>2560</v>
      </c>
      <c r="D197" s="5274" t="s">
        <v>2561</v>
      </c>
      <c r="E197" s="5274" t="s">
        <v>2562</v>
      </c>
      <c r="F197" s="5274" t="s">
        <v>2563</v>
      </c>
      <c r="G197" s="5274" t="s">
        <v>2564</v>
      </c>
      <c r="H197" s="5274" t="s">
        <v>28</v>
      </c>
      <c r="I197" s="5274" t="s">
        <v>911</v>
      </c>
    </row>
    <row customHeight="1" ht="11.25">
      <c r="A198" s="5274" t="s">
        <v>2254</v>
      </c>
      <c r="B198" s="5274" t="s">
        <v>16</v>
      </c>
      <c r="C198" s="5274" t="s">
        <v>2466</v>
      </c>
      <c r="D198" s="5274" t="s">
        <v>2467</v>
      </c>
      <c r="E198" s="5274" t="s">
        <v>2468</v>
      </c>
      <c r="F198" s="5274" t="s">
        <v>2469</v>
      </c>
      <c r="G198" s="5274" t="s">
        <v>2470</v>
      </c>
      <c r="H198" s="5274" t="s">
        <v>28</v>
      </c>
      <c r="I198" s="5274" t="s">
        <v>911</v>
      </c>
    </row>
    <row customHeight="1" ht="11.25">
      <c r="A199" s="5274" t="s">
        <v>2254</v>
      </c>
      <c r="B199" s="5274" t="s">
        <v>16</v>
      </c>
      <c r="C199" s="5274" t="s">
        <v>2477</v>
      </c>
      <c r="D199" s="5274" t="s">
        <v>2478</v>
      </c>
      <c r="E199" s="5274" t="s">
        <v>2468</v>
      </c>
      <c r="F199" s="5274" t="s">
        <v>2479</v>
      </c>
      <c r="G199" s="5274" t="s">
        <v>2480</v>
      </c>
      <c r="H199" s="5274" t="s">
        <v>28</v>
      </c>
      <c r="I199" s="5274" t="s">
        <v>911</v>
      </c>
    </row>
    <row customHeight="1" ht="11.25">
      <c r="A200" s="5274" t="s">
        <v>2254</v>
      </c>
      <c r="B200" s="5274" t="s">
        <v>16</v>
      </c>
      <c r="C200" s="5274" t="s">
        <v>2481</v>
      </c>
      <c r="D200" s="5274" t="s">
        <v>2482</v>
      </c>
      <c r="E200" s="5274" t="s">
        <v>2483</v>
      </c>
      <c r="F200" s="5274" t="s">
        <v>2484</v>
      </c>
      <c r="G200" s="5274" t="s">
        <v>28</v>
      </c>
      <c r="H200" s="5274" t="s">
        <v>28</v>
      </c>
      <c r="I200" s="5274" t="s">
        <v>911</v>
      </c>
    </row>
    <row customHeight="1" ht="11.25">
      <c r="A201" s="5274" t="s">
        <v>2254</v>
      </c>
      <c r="B201" s="5274" t="s">
        <v>16</v>
      </c>
      <c r="C201" s="5274" t="s">
        <v>2565</v>
      </c>
      <c r="D201" s="5274" t="s">
        <v>2566</v>
      </c>
      <c r="E201" s="5274" t="s">
        <v>2567</v>
      </c>
      <c r="F201" s="5274" t="s">
        <v>2568</v>
      </c>
      <c r="G201" s="5274" t="s">
        <v>28</v>
      </c>
      <c r="H201" s="5274" t="s">
        <v>28</v>
      </c>
      <c r="I201" s="5274" t="s">
        <v>911</v>
      </c>
    </row>
    <row customHeight="1" ht="11.25">
      <c r="A202" s="5274" t="s">
        <v>2254</v>
      </c>
      <c r="B202" s="5274" t="s">
        <v>16</v>
      </c>
      <c r="C202" s="5274" t="s">
        <v>2493</v>
      </c>
      <c r="D202" s="5274" t="s">
        <v>2494</v>
      </c>
      <c r="E202" s="5274" t="s">
        <v>2495</v>
      </c>
      <c r="F202" s="5274" t="s">
        <v>2422</v>
      </c>
      <c r="G202" s="5274" t="s">
        <v>28</v>
      </c>
      <c r="H202" s="5274" t="s">
        <v>28</v>
      </c>
      <c r="I202" s="5274" t="s">
        <v>911</v>
      </c>
    </row>
    <row customHeight="1" ht="11.25">
      <c r="A203" s="5274" t="s">
        <v>2254</v>
      </c>
      <c r="B203" s="5274" t="s">
        <v>16</v>
      </c>
      <c r="C203" s="5274" t="s">
        <v>2267</v>
      </c>
      <c r="D203" s="5274" t="s">
        <v>2268</v>
      </c>
      <c r="E203" s="5274" t="s">
        <v>2269</v>
      </c>
      <c r="F203" s="5274" t="s">
        <v>53</v>
      </c>
      <c r="G203" s="5274" t="s">
        <v>2270</v>
      </c>
      <c r="H203" s="5274" t="s">
        <v>28</v>
      </c>
      <c r="I203" s="5274" t="s">
        <v>1626</v>
      </c>
    </row>
    <row customHeight="1" ht="11.25">
      <c r="A204" s="5274" t="s">
        <v>2254</v>
      </c>
      <c r="B204" s="5274" t="s">
        <v>16</v>
      </c>
      <c r="C204" s="5274" t="s">
        <v>28</v>
      </c>
      <c r="D204" s="5274" t="s">
        <v>2331</v>
      </c>
      <c r="E204" s="5274" t="s">
        <v>2332</v>
      </c>
      <c r="F204" s="5274" t="s">
        <v>53</v>
      </c>
      <c r="G204" s="5274" t="s">
        <v>28</v>
      </c>
      <c r="H204" s="5274" t="s">
        <v>28</v>
      </c>
      <c r="I204" s="5274" t="s">
        <v>1626</v>
      </c>
    </row>
    <row customHeight="1" ht="11.25">
      <c r="A205" s="5274" t="s">
        <v>2254</v>
      </c>
      <c r="B205" s="5274" t="s">
        <v>16</v>
      </c>
      <c r="C205" s="5274" t="s">
        <v>2357</v>
      </c>
      <c r="D205" s="5274" t="s">
        <v>2358</v>
      </c>
      <c r="E205" s="5274" t="s">
        <v>2359</v>
      </c>
      <c r="F205" s="5274" t="s">
        <v>2297</v>
      </c>
      <c r="G205" s="5274" t="s">
        <v>28</v>
      </c>
      <c r="H205" s="5274" t="s">
        <v>28</v>
      </c>
      <c r="I205" s="5274" t="s">
        <v>1626</v>
      </c>
    </row>
    <row customHeight="1" ht="11.25">
      <c r="A206" s="5274" t="s">
        <v>2254</v>
      </c>
      <c r="B206" s="5274" t="s">
        <v>16</v>
      </c>
      <c r="C206" s="5274" t="s">
        <v>2409</v>
      </c>
      <c r="D206" s="5274" t="s">
        <v>2410</v>
      </c>
      <c r="E206" s="5274" t="s">
        <v>2411</v>
      </c>
      <c r="F206" s="5274" t="s">
        <v>2412</v>
      </c>
      <c r="G206" s="5274" t="s">
        <v>2413</v>
      </c>
      <c r="H206" s="5274" t="s">
        <v>28</v>
      </c>
      <c r="I206" s="5274" t="s">
        <v>1626</v>
      </c>
    </row>
    <row customHeight="1" ht="11.25">
      <c r="A207" s="5274" t="s">
        <v>2254</v>
      </c>
      <c r="B207" s="5274" t="s">
        <v>16</v>
      </c>
      <c r="C207" s="5274" t="s">
        <v>2569</v>
      </c>
      <c r="D207" s="5274" t="s">
        <v>2570</v>
      </c>
      <c r="E207" s="5274" t="s">
        <v>2571</v>
      </c>
      <c r="F207" s="5274" t="s">
        <v>2488</v>
      </c>
      <c r="G207" s="5274" t="s">
        <v>28</v>
      </c>
      <c r="H207" s="5274" t="s">
        <v>28</v>
      </c>
      <c r="I207" s="5274" t="s">
        <v>1626</v>
      </c>
    </row>
    <row customHeight="1" ht="11.25">
      <c r="A208" s="5274" t="s">
        <v>2254</v>
      </c>
      <c r="B208" s="5274" t="s">
        <v>16</v>
      </c>
      <c r="C208" s="5274" t="s">
        <v>2572</v>
      </c>
      <c r="D208" s="5274" t="s">
        <v>2573</v>
      </c>
      <c r="E208" s="5274" t="s">
        <v>2574</v>
      </c>
      <c r="F208" s="5274" t="s">
        <v>2351</v>
      </c>
      <c r="G208" s="5274" t="s">
        <v>28</v>
      </c>
      <c r="H208" s="5274" t="s">
        <v>28</v>
      </c>
      <c r="I208" s="5274" t="s">
        <v>1626</v>
      </c>
    </row>
    <row customHeight="1" ht="11.25">
      <c r="A209" s="5274" t="s">
        <v>2254</v>
      </c>
      <c r="B209" s="5274" t="s">
        <v>16</v>
      </c>
      <c r="C209" s="5274" t="s">
        <v>2575</v>
      </c>
      <c r="D209" s="5274" t="s">
        <v>2576</v>
      </c>
      <c r="E209" s="5274" t="s">
        <v>2577</v>
      </c>
      <c r="F209" s="5274" t="s">
        <v>2367</v>
      </c>
      <c r="G209" s="5274" t="s">
        <v>28</v>
      </c>
      <c r="H209" s="5274" t="s">
        <v>28</v>
      </c>
      <c r="I209" s="5274" t="s">
        <v>1626</v>
      </c>
    </row>
    <row customHeight="1" ht="11.25">
      <c r="A210" s="5274" t="s">
        <v>2254</v>
      </c>
      <c r="B210" s="5274" t="s">
        <v>16</v>
      </c>
      <c r="C210" s="5274" t="s">
        <v>2578</v>
      </c>
      <c r="D210" s="5274" t="s">
        <v>2579</v>
      </c>
      <c r="E210" s="5274" t="s">
        <v>2580</v>
      </c>
      <c r="F210" s="5274" t="s">
        <v>2397</v>
      </c>
      <c r="G210" s="5274" t="s">
        <v>28</v>
      </c>
      <c r="H210" s="5274" t="s">
        <v>28</v>
      </c>
      <c r="I210" s="5274" t="s">
        <v>1626</v>
      </c>
    </row>
    <row customHeight="1" ht="11.25">
      <c r="A211" s="5274" t="s">
        <v>2254</v>
      </c>
      <c r="B211" s="5274" t="s">
        <v>16</v>
      </c>
      <c r="C211" s="5274" t="s">
        <v>2581</v>
      </c>
      <c r="D211" s="5274" t="s">
        <v>2582</v>
      </c>
      <c r="E211" s="5274" t="s">
        <v>2583</v>
      </c>
      <c r="F211" s="5274" t="s">
        <v>53</v>
      </c>
      <c r="G211" s="5274" t="s">
        <v>28</v>
      </c>
      <c r="H211" s="5274" t="s">
        <v>28</v>
      </c>
      <c r="I211" s="5274" t="s">
        <v>1626</v>
      </c>
    </row>
    <row customHeight="1" ht="11.25">
      <c r="A212" s="5274" t="s">
        <v>2254</v>
      </c>
      <c r="B212" s="5274" t="s">
        <v>16</v>
      </c>
      <c r="C212" s="5274" t="s">
        <v>2584</v>
      </c>
      <c r="D212" s="5274" t="s">
        <v>2585</v>
      </c>
      <c r="E212" s="5274" t="s">
        <v>2586</v>
      </c>
      <c r="F212" s="5274" t="s">
        <v>2297</v>
      </c>
      <c r="G212" s="5274" t="s">
        <v>28</v>
      </c>
      <c r="H212" s="5274" t="s">
        <v>28</v>
      </c>
      <c r="I212" s="5274" t="s">
        <v>1626</v>
      </c>
    </row>
    <row customHeight="1" ht="11.25">
      <c r="A213" s="5274" t="s">
        <v>2254</v>
      </c>
      <c r="B213" s="5274" t="s">
        <v>16</v>
      </c>
      <c r="C213" s="5274" t="s">
        <v>2587</v>
      </c>
      <c r="D213" s="5274" t="s">
        <v>2588</v>
      </c>
      <c r="E213" s="5274" t="s">
        <v>2589</v>
      </c>
      <c r="F213" s="5274" t="s">
        <v>2306</v>
      </c>
      <c r="G213" s="5274" t="s">
        <v>28</v>
      </c>
      <c r="H213" s="5274" t="s">
        <v>28</v>
      </c>
      <c r="I213" s="5274" t="s">
        <v>1626</v>
      </c>
    </row>
    <row customHeight="1" ht="11.25">
      <c r="A214" s="5274" t="s">
        <v>2254</v>
      </c>
      <c r="B214" s="5274" t="s">
        <v>16</v>
      </c>
      <c r="C214" s="5274" t="s">
        <v>2590</v>
      </c>
      <c r="D214" s="5274" t="s">
        <v>2591</v>
      </c>
      <c r="E214" s="5274" t="s">
        <v>2592</v>
      </c>
      <c r="F214" s="5274" t="s">
        <v>2593</v>
      </c>
      <c r="G214" s="5274" t="s">
        <v>28</v>
      </c>
      <c r="H214" s="5274" t="s">
        <v>28</v>
      </c>
      <c r="I214" s="5274" t="s">
        <v>1626</v>
      </c>
    </row>
    <row customHeight="1" ht="11.25">
      <c r="A215" s="5274" t="s">
        <v>2254</v>
      </c>
      <c r="B215" s="5274" t="s">
        <v>16</v>
      </c>
      <c r="C215" s="5274" t="s">
        <v>2594</v>
      </c>
      <c r="D215" s="5274" t="s">
        <v>2595</v>
      </c>
      <c r="E215" s="5274" t="s">
        <v>2596</v>
      </c>
      <c r="F215" s="5274" t="s">
        <v>2336</v>
      </c>
      <c r="G215" s="5274" t="s">
        <v>28</v>
      </c>
      <c r="H215" s="5274" t="s">
        <v>28</v>
      </c>
      <c r="I215" s="5274" t="s">
        <v>1626</v>
      </c>
    </row>
    <row customHeight="1" ht="11.25">
      <c r="A216" s="5274" t="s">
        <v>2254</v>
      </c>
      <c r="B216" s="5274" t="s">
        <v>16</v>
      </c>
      <c r="C216" s="5274" t="s">
        <v>2597</v>
      </c>
      <c r="D216" s="5274" t="s">
        <v>2598</v>
      </c>
      <c r="E216" s="5274" t="s">
        <v>2599</v>
      </c>
      <c r="F216" s="5274" t="s">
        <v>2356</v>
      </c>
      <c r="G216" s="5274" t="s">
        <v>2600</v>
      </c>
      <c r="H216" s="5274" t="s">
        <v>28</v>
      </c>
      <c r="I216" s="5274"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743B-90EA-E2CB-65FA-687372061D62}" mc:Ignorable="x14ac xr xr2 xr3">
  <sheetPr>
    <tabColor rgb="FFFFCC99"/>
  </sheetPr>
  <dimension ref="A1:G37"/>
  <sheetViews>
    <sheetView topLeftCell="A1" showGridLines="0" workbookViewId="0">
      <selection activeCell="A1" sqref="A1"/>
    </sheetView>
  </sheetViews>
  <sheetFormatPr customHeight="1" defaultRowHeight="11.25"/>
  <cols>
    <col min="1" max="1" style="2909" width="9.140625"/>
  </cols>
  <sheetData>
    <row customHeight="1" ht="11.25">
      <c r="A1" s="429" t="s">
        <v>2601</v>
      </c>
      <c r="B1" s="118" t="s">
        <v>2602</v>
      </c>
      <c r="C1" s="118" t="s">
        <v>2603</v>
      </c>
      <c r="D1" s="118" t="s">
        <v>2604</v>
      </c>
      <c r="E1" s="0" t="s">
        <v>2605</v>
      </c>
      <c r="F1" s="0" t="s">
        <v>2606</v>
      </c>
      <c r="G1" s="0" t="s">
        <v>2607</v>
      </c>
    </row>
    <row customHeight="1" ht="11.25">
      <c r="A2" s="429" t="s">
        <v>16</v>
      </c>
      <c r="B2" s="0" t="s">
        <v>2608</v>
      </c>
      <c r="C2" s="0" t="s">
        <v>2609</v>
      </c>
      <c r="D2" s="0" t="s">
        <v>2608</v>
      </c>
      <c r="E2" s="0" t="s">
        <v>2609</v>
      </c>
      <c r="F2" s="0" t="s">
        <v>2610</v>
      </c>
      <c r="G2" s="0" t="s">
        <v>111</v>
      </c>
    </row>
    <row customHeight="1" ht="11.25">
      <c r="A3" s="429" t="s">
        <v>16</v>
      </c>
      <c r="B3" s="0" t="s">
        <v>2611</v>
      </c>
      <c r="C3" s="0" t="s">
        <v>2612</v>
      </c>
      <c r="D3" s="0" t="s">
        <v>2611</v>
      </c>
      <c r="E3" s="0" t="s">
        <v>2612</v>
      </c>
      <c r="F3" s="0" t="s">
        <v>2610</v>
      </c>
      <c r="G3" s="0" t="s">
        <v>112</v>
      </c>
    </row>
    <row customHeight="1" ht="11.25">
      <c r="A4" s="429" t="s">
        <v>16</v>
      </c>
      <c r="B4" s="0" t="s">
        <v>2613</v>
      </c>
      <c r="C4" s="0" t="s">
        <v>2614</v>
      </c>
      <c r="D4" s="0" t="s">
        <v>2613</v>
      </c>
      <c r="E4" s="0" t="s">
        <v>2614</v>
      </c>
      <c r="F4" s="0" t="s">
        <v>2610</v>
      </c>
      <c r="G4" s="0" t="s">
        <v>92</v>
      </c>
    </row>
    <row customHeight="1" ht="11.25">
      <c r="A5" s="429" t="s">
        <v>16</v>
      </c>
      <c r="B5" s="0" t="s">
        <v>2615</v>
      </c>
      <c r="C5" s="0" t="s">
        <v>2616</v>
      </c>
      <c r="D5" s="0" t="s">
        <v>2615</v>
      </c>
      <c r="E5" s="0" t="s">
        <v>2616</v>
      </c>
      <c r="F5" s="0" t="s">
        <v>2610</v>
      </c>
      <c r="G5" s="0" t="s">
        <v>93</v>
      </c>
    </row>
    <row customHeight="1" ht="11.25">
      <c r="A6" s="429" t="s">
        <v>16</v>
      </c>
      <c r="B6" s="0" t="s">
        <v>2617</v>
      </c>
      <c r="C6" s="0" t="s">
        <v>2618</v>
      </c>
      <c r="D6" s="0" t="s">
        <v>2617</v>
      </c>
      <c r="E6" s="0" t="s">
        <v>2618</v>
      </c>
      <c r="F6" s="0" t="s">
        <v>2610</v>
      </c>
      <c r="G6" s="0" t="s">
        <v>113</v>
      </c>
    </row>
    <row customHeight="1" ht="11.25">
      <c r="A7" s="429" t="s">
        <v>16</v>
      </c>
      <c r="B7" s="0" t="s">
        <v>2619</v>
      </c>
      <c r="C7" s="0" t="s">
        <v>2620</v>
      </c>
      <c r="D7" s="0" t="s">
        <v>2621</v>
      </c>
      <c r="E7" s="0" t="s">
        <v>2622</v>
      </c>
      <c r="F7" s="0" t="s">
        <v>2623</v>
      </c>
      <c r="G7" s="0" t="s">
        <v>94</v>
      </c>
    </row>
    <row customHeight="1" ht="11.25">
      <c r="A8" s="429" t="s">
        <v>16</v>
      </c>
      <c r="B8" s="0" t="s">
        <v>2619</v>
      </c>
      <c r="C8" s="0" t="s">
        <v>2620</v>
      </c>
      <c r="D8" s="0" t="s">
        <v>2624</v>
      </c>
      <c r="E8" s="0" t="s">
        <v>2625</v>
      </c>
      <c r="F8" s="0" t="s">
        <v>2626</v>
      </c>
      <c r="G8" s="0" t="s">
        <v>95</v>
      </c>
    </row>
    <row customHeight="1" ht="11.25">
      <c r="A9" s="429" t="s">
        <v>16</v>
      </c>
      <c r="B9" s="0" t="s">
        <v>2619</v>
      </c>
      <c r="C9" s="0" t="s">
        <v>2620</v>
      </c>
      <c r="D9" s="0" t="s">
        <v>2627</v>
      </c>
      <c r="E9" s="0" t="s">
        <v>2628</v>
      </c>
      <c r="F9" s="0" t="s">
        <v>2623</v>
      </c>
      <c r="G9" s="0" t="s">
        <v>114</v>
      </c>
    </row>
    <row customHeight="1" ht="11.25">
      <c r="A10" s="429" t="s">
        <v>16</v>
      </c>
      <c r="B10" s="0" t="s">
        <v>2619</v>
      </c>
      <c r="C10" s="0" t="s">
        <v>2620</v>
      </c>
      <c r="D10" s="0" t="s">
        <v>2619</v>
      </c>
      <c r="E10" s="0" t="s">
        <v>2620</v>
      </c>
      <c r="F10" s="0" t="s">
        <v>2629</v>
      </c>
      <c r="G10" s="0" t="s">
        <v>150</v>
      </c>
    </row>
    <row customHeight="1" ht="11.25">
      <c r="A11" s="429" t="s">
        <v>16</v>
      </c>
      <c r="B11" s="0" t="s">
        <v>2619</v>
      </c>
      <c r="C11" s="0" t="s">
        <v>2620</v>
      </c>
      <c r="D11" s="0" t="s">
        <v>2630</v>
      </c>
      <c r="E11" s="0" t="s">
        <v>2631</v>
      </c>
      <c r="F11" s="0" t="s">
        <v>2632</v>
      </c>
      <c r="G11" s="0" t="s">
        <v>151</v>
      </c>
    </row>
    <row customHeight="1" ht="11.25">
      <c r="A12" s="429" t="s">
        <v>16</v>
      </c>
      <c r="B12" s="0" t="s">
        <v>2633</v>
      </c>
      <c r="C12" s="0" t="s">
        <v>2634</v>
      </c>
      <c r="D12" s="0" t="s">
        <v>2633</v>
      </c>
      <c r="E12" s="0" t="s">
        <v>2634</v>
      </c>
      <c r="F12" s="0" t="s">
        <v>2635</v>
      </c>
      <c r="G12" s="0" t="s">
        <v>152</v>
      </c>
    </row>
    <row customHeight="1" ht="11.25">
      <c r="A13" s="429" t="s">
        <v>16</v>
      </c>
      <c r="B13" s="0" t="s">
        <v>2636</v>
      </c>
      <c r="C13" s="0" t="s">
        <v>2637</v>
      </c>
      <c r="D13" s="0" t="s">
        <v>2636</v>
      </c>
      <c r="E13" s="0" t="s">
        <v>2637</v>
      </c>
      <c r="F13" s="0" t="s">
        <v>2629</v>
      </c>
      <c r="G13" s="0" t="s">
        <v>153</v>
      </c>
    </row>
    <row customHeight="1" ht="11.25">
      <c r="A14" s="429" t="s">
        <v>16</v>
      </c>
      <c r="B14" s="0" t="s">
        <v>2636</v>
      </c>
      <c r="C14" s="0" t="s">
        <v>2637</v>
      </c>
      <c r="D14" s="0" t="s">
        <v>2638</v>
      </c>
      <c r="E14" s="0" t="s">
        <v>2639</v>
      </c>
      <c r="F14" s="0" t="s">
        <v>2623</v>
      </c>
      <c r="G14" s="0" t="s">
        <v>154</v>
      </c>
    </row>
    <row customHeight="1" ht="11.25">
      <c r="A15" s="429" t="s">
        <v>16</v>
      </c>
      <c r="B15" s="0" t="s">
        <v>2636</v>
      </c>
      <c r="C15" s="0" t="s">
        <v>2637</v>
      </c>
      <c r="D15" s="0" t="s">
        <v>2640</v>
      </c>
      <c r="E15" s="0" t="s">
        <v>2641</v>
      </c>
      <c r="F15" s="0" t="s">
        <v>2632</v>
      </c>
      <c r="G15" s="0" t="s">
        <v>155</v>
      </c>
    </row>
    <row customHeight="1" ht="11.25">
      <c r="A16" s="429" t="s">
        <v>16</v>
      </c>
      <c r="B16" s="0" t="s">
        <v>2636</v>
      </c>
      <c r="C16" s="0" t="s">
        <v>2637</v>
      </c>
      <c r="D16" s="0" t="s">
        <v>2642</v>
      </c>
      <c r="E16" s="0" t="s">
        <v>2643</v>
      </c>
      <c r="F16" s="0" t="s">
        <v>2632</v>
      </c>
      <c r="G16" s="0" t="s">
        <v>1471</v>
      </c>
    </row>
    <row customHeight="1" ht="11.25">
      <c r="A17" s="429" t="s">
        <v>16</v>
      </c>
      <c r="B17" s="0" t="s">
        <v>2636</v>
      </c>
      <c r="C17" s="0" t="s">
        <v>2637</v>
      </c>
      <c r="D17" s="0" t="s">
        <v>2644</v>
      </c>
      <c r="E17" s="0" t="s">
        <v>2645</v>
      </c>
      <c r="F17" s="0" t="s">
        <v>2632</v>
      </c>
      <c r="G17" s="0" t="s">
        <v>1477</v>
      </c>
    </row>
    <row customHeight="1" ht="11.25">
      <c r="A18" s="429" t="s">
        <v>16</v>
      </c>
      <c r="B18" s="0" t="s">
        <v>2636</v>
      </c>
      <c r="C18" s="0" t="s">
        <v>2637</v>
      </c>
      <c r="D18" s="0" t="s">
        <v>2646</v>
      </c>
      <c r="E18" s="0" t="s">
        <v>2647</v>
      </c>
      <c r="F18" s="0" t="s">
        <v>2632</v>
      </c>
      <c r="G18" s="0" t="s">
        <v>1489</v>
      </c>
    </row>
    <row customHeight="1" ht="11.25">
      <c r="A19" s="429" t="s">
        <v>16</v>
      </c>
      <c r="B19" s="0" t="s">
        <v>2636</v>
      </c>
      <c r="C19" s="0" t="s">
        <v>2637</v>
      </c>
      <c r="D19" s="0" t="s">
        <v>2648</v>
      </c>
      <c r="E19" s="0" t="s">
        <v>2649</v>
      </c>
      <c r="F19" s="0" t="s">
        <v>2623</v>
      </c>
      <c r="G19" s="0" t="s">
        <v>1503</v>
      </c>
    </row>
    <row customHeight="1" ht="11.25">
      <c r="A20" s="429" t="s">
        <v>16</v>
      </c>
      <c r="B20" s="0" t="s">
        <v>2636</v>
      </c>
      <c r="C20" s="0" t="s">
        <v>2637</v>
      </c>
      <c r="D20" s="0" t="s">
        <v>2650</v>
      </c>
      <c r="E20" s="0" t="s">
        <v>2651</v>
      </c>
      <c r="F20" s="0" t="s">
        <v>2623</v>
      </c>
      <c r="G20" s="0" t="s">
        <v>1515</v>
      </c>
    </row>
    <row customHeight="1" ht="11.25">
      <c r="A21" s="429" t="s">
        <v>16</v>
      </c>
      <c r="B21" s="0" t="s">
        <v>2636</v>
      </c>
      <c r="C21" s="0" t="s">
        <v>2637</v>
      </c>
      <c r="D21" s="0" t="s">
        <v>2652</v>
      </c>
      <c r="E21" s="0" t="s">
        <v>2653</v>
      </c>
      <c r="F21" s="0" t="s">
        <v>2623</v>
      </c>
      <c r="G21" s="0" t="s">
        <v>1524</v>
      </c>
    </row>
    <row customHeight="1" ht="11.25">
      <c r="A22" s="429" t="s">
        <v>16</v>
      </c>
      <c r="B22" s="0" t="s">
        <v>2636</v>
      </c>
      <c r="C22" s="0" t="s">
        <v>2637</v>
      </c>
      <c r="D22" s="0" t="s">
        <v>2654</v>
      </c>
      <c r="E22" s="0" t="s">
        <v>2655</v>
      </c>
      <c r="F22" s="0" t="s">
        <v>2626</v>
      </c>
      <c r="G22" s="0" t="s">
        <v>1540</v>
      </c>
    </row>
    <row customHeight="1" ht="11.25">
      <c r="A23" s="429" t="s">
        <v>16</v>
      </c>
      <c r="B23" s="0" t="s">
        <v>2636</v>
      </c>
      <c r="C23" s="0" t="s">
        <v>2637</v>
      </c>
      <c r="D23" s="0" t="s">
        <v>2656</v>
      </c>
      <c r="E23" s="0" t="s">
        <v>2657</v>
      </c>
      <c r="F23" s="0" t="s">
        <v>2632</v>
      </c>
      <c r="G23" s="0" t="s">
        <v>1547</v>
      </c>
    </row>
    <row customHeight="1" ht="11.25">
      <c r="A24" s="429" t="s">
        <v>16</v>
      </c>
      <c r="B24" s="0" t="s">
        <v>2636</v>
      </c>
      <c r="C24" s="0" t="s">
        <v>2637</v>
      </c>
      <c r="D24" s="0" t="s">
        <v>2658</v>
      </c>
      <c r="E24" s="0" t="s">
        <v>2659</v>
      </c>
      <c r="F24" s="0" t="s">
        <v>2623</v>
      </c>
      <c r="G24" s="0" t="s">
        <v>1555</v>
      </c>
    </row>
    <row customHeight="1" ht="11.25">
      <c r="A25" s="429" t="s">
        <v>16</v>
      </c>
      <c r="B25" s="0" t="s">
        <v>2660</v>
      </c>
      <c r="C25" s="0" t="s">
        <v>2661</v>
      </c>
      <c r="D25" s="0" t="s">
        <v>2660</v>
      </c>
      <c r="E25" s="0" t="s">
        <v>2661</v>
      </c>
      <c r="F25" s="0" t="s">
        <v>2629</v>
      </c>
      <c r="G25" s="0" t="s">
        <v>1562</v>
      </c>
    </row>
    <row customHeight="1" ht="11.25">
      <c r="A26" s="429" t="s">
        <v>16</v>
      </c>
      <c r="B26" s="0" t="s">
        <v>2660</v>
      </c>
      <c r="C26" s="0" t="s">
        <v>2661</v>
      </c>
      <c r="D26" s="0" t="s">
        <v>2662</v>
      </c>
      <c r="E26" s="0" t="s">
        <v>2663</v>
      </c>
      <c r="F26" s="0" t="s">
        <v>2632</v>
      </c>
      <c r="G26" s="0" t="s">
        <v>1566</v>
      </c>
    </row>
    <row customHeight="1" ht="11.25">
      <c r="A27" s="429" t="s">
        <v>16</v>
      </c>
      <c r="B27" s="0" t="s">
        <v>2660</v>
      </c>
      <c r="C27" s="0" t="s">
        <v>2661</v>
      </c>
      <c r="D27" s="0" t="s">
        <v>2664</v>
      </c>
      <c r="E27" s="0" t="s">
        <v>2665</v>
      </c>
      <c r="F27" s="0" t="s">
        <v>2623</v>
      </c>
      <c r="G27" s="0" t="s">
        <v>1571</v>
      </c>
    </row>
    <row customHeight="1" ht="11.25">
      <c r="A28" s="429" t="s">
        <v>16</v>
      </c>
      <c r="B28" s="0" t="s">
        <v>2666</v>
      </c>
      <c r="C28" s="0" t="s">
        <v>2667</v>
      </c>
      <c r="D28" s="0" t="s">
        <v>2666</v>
      </c>
      <c r="E28" s="0" t="s">
        <v>2667</v>
      </c>
      <c r="F28" s="0" t="s">
        <v>2635</v>
      </c>
      <c r="G28" s="0" t="s">
        <v>1579</v>
      </c>
    </row>
    <row customHeight="1" ht="11.25">
      <c r="A29" s="429" t="s">
        <v>16</v>
      </c>
      <c r="B29" s="0" t="s">
        <v>2668</v>
      </c>
      <c r="C29" s="0" t="s">
        <v>2669</v>
      </c>
      <c r="D29" s="0" t="s">
        <v>2670</v>
      </c>
      <c r="E29" s="0" t="s">
        <v>2671</v>
      </c>
      <c r="F29" s="0" t="s">
        <v>2623</v>
      </c>
      <c r="G29" s="0" t="s">
        <v>1581</v>
      </c>
    </row>
    <row customHeight="1" ht="11.25">
      <c r="A30" s="429" t="s">
        <v>16</v>
      </c>
      <c r="B30" s="0" t="s">
        <v>2668</v>
      </c>
      <c r="C30" s="0" t="s">
        <v>2669</v>
      </c>
      <c r="D30" s="0" t="s">
        <v>2672</v>
      </c>
      <c r="E30" s="0" t="s">
        <v>2673</v>
      </c>
      <c r="F30" s="0" t="s">
        <v>2632</v>
      </c>
      <c r="G30" s="0" t="s">
        <v>1584</v>
      </c>
    </row>
    <row customHeight="1" ht="11.25">
      <c r="A31" s="429" t="s">
        <v>16</v>
      </c>
      <c r="B31" s="0" t="s">
        <v>2668</v>
      </c>
      <c r="C31" s="0" t="s">
        <v>2669</v>
      </c>
      <c r="D31" s="0" t="s">
        <v>2668</v>
      </c>
      <c r="E31" s="0" t="s">
        <v>2669</v>
      </c>
      <c r="F31" s="0" t="s">
        <v>2629</v>
      </c>
      <c r="G31" s="0" t="s">
        <v>1590</v>
      </c>
    </row>
    <row customHeight="1" ht="11.25">
      <c r="A32" s="429" t="s">
        <v>16</v>
      </c>
      <c r="B32" s="0" t="s">
        <v>2674</v>
      </c>
      <c r="C32" s="0" t="s">
        <v>2675</v>
      </c>
      <c r="D32" s="0" t="s">
        <v>2674</v>
      </c>
      <c r="E32" s="0" t="s">
        <v>2675</v>
      </c>
      <c r="F32" s="0" t="s">
        <v>2635</v>
      </c>
      <c r="G32" s="0" t="s">
        <v>1592</v>
      </c>
    </row>
    <row customHeight="1" ht="11.25">
      <c r="A33" s="429" t="s">
        <v>16</v>
      </c>
      <c r="B33" s="0" t="s">
        <v>2676</v>
      </c>
      <c r="C33" s="0" t="s">
        <v>2677</v>
      </c>
      <c r="D33" s="0" t="s">
        <v>2676</v>
      </c>
      <c r="E33" s="0" t="s">
        <v>2677</v>
      </c>
      <c r="F33" s="0" t="s">
        <v>2635</v>
      </c>
      <c r="G33" s="0" t="s">
        <v>1594</v>
      </c>
    </row>
    <row customHeight="1" ht="11.25">
      <c r="A34" s="429" t="s">
        <v>16</v>
      </c>
      <c r="B34" s="0" t="s">
        <v>2678</v>
      </c>
      <c r="C34" s="0" t="s">
        <v>2679</v>
      </c>
      <c r="D34" s="0" t="s">
        <v>2678</v>
      </c>
      <c r="E34" s="0" t="s">
        <v>2679</v>
      </c>
      <c r="F34" s="0" t="s">
        <v>2635</v>
      </c>
      <c r="G34" s="0" t="s">
        <v>1596</v>
      </c>
    </row>
    <row customHeight="1" ht="11.25">
      <c r="A35" s="429" t="s">
        <v>16</v>
      </c>
      <c r="B35" s="0" t="s">
        <v>2680</v>
      </c>
      <c r="C35" s="0" t="s">
        <v>2681</v>
      </c>
      <c r="D35" s="0" t="s">
        <v>2680</v>
      </c>
      <c r="E35" s="0" t="s">
        <v>2681</v>
      </c>
      <c r="F35" s="0" t="s">
        <v>2635</v>
      </c>
      <c r="G35" s="0" t="s">
        <v>1601</v>
      </c>
    </row>
    <row customHeight="1" ht="11.25">
      <c r="A36" s="429" t="s">
        <v>16</v>
      </c>
      <c r="B36" s="0" t="s">
        <v>2682</v>
      </c>
      <c r="C36" s="0" t="s">
        <v>2683</v>
      </c>
      <c r="D36" s="0" t="s">
        <v>2682</v>
      </c>
      <c r="E36" s="0" t="s">
        <v>2683</v>
      </c>
      <c r="F36" s="0" t="s">
        <v>2635</v>
      </c>
      <c r="G36" s="0" t="s">
        <v>1606</v>
      </c>
    </row>
    <row customHeight="1" ht="11.25">
      <c r="A37" s="429" t="s">
        <v>16</v>
      </c>
      <c r="B37" s="0" t="s">
        <v>102</v>
      </c>
      <c r="C37" s="0" t="s">
        <v>103</v>
      </c>
      <c r="D37" s="0" t="s">
        <v>102</v>
      </c>
      <c r="E37" s="0" t="s">
        <v>103</v>
      </c>
      <c r="F37" s="0" t="s">
        <v>2610</v>
      </c>
      <c r="G37" s="0" t="s">
        <v>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DBE52-0E78-4B39-0FA6-6A08F41117C3}"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4651" width="13.8515625" customWidth="1"/>
    <col min="2" max="2" style="4651" width="10.421875" customWidth="1"/>
    <col min="3" max="3" style="4651" width="7.57421875" customWidth="1"/>
    <col min="4" max="4" style="4651" width="13.8515625" customWidth="1"/>
    <col min="5" max="5" style="4651" width="11.57421875" customWidth="1"/>
    <col min="6" max="6" style="4651" width="16.28125" customWidth="1"/>
    <col min="7" max="7" style="4651" width="16.00390625" customWidth="1"/>
    <col min="8" max="9" style="4651" width="16.140625" customWidth="1"/>
  </cols>
  <sheetData>
    <row customHeight="1" ht="11.25">
      <c r="A1" s="891" t="s">
        <v>2684</v>
      </c>
      <c r="B1" s="891" t="s">
        <v>2685</v>
      </c>
      <c r="C1" s="1215" t="s">
        <v>2686</v>
      </c>
      <c r="D1" s="891" t="s">
        <v>2687</v>
      </c>
      <c r="E1" s="891" t="s">
        <v>2688</v>
      </c>
      <c r="F1" s="1215" t="s">
        <v>2689</v>
      </c>
      <c r="G1" s="1215" t="s">
        <v>2690</v>
      </c>
      <c r="H1" s="1215" t="s">
        <v>2691</v>
      </c>
      <c r="I1" s="1215" t="s">
        <v>2692</v>
      </c>
    </row>
    <row customHeight="1" ht="11.25">
      <c r="A2" s="5276" t="s">
        <v>111</v>
      </c>
      <c r="B2" s="5276" t="s">
        <v>2693</v>
      </c>
      <c r="C2" s="5276" t="s">
        <v>28</v>
      </c>
      <c r="D2" s="5276" t="s">
        <v>2694</v>
      </c>
      <c r="E2" s="5276" t="s">
        <v>2695</v>
      </c>
      <c r="F2" s="5276" t="s">
        <v>28</v>
      </c>
      <c r="G2" s="5276" t="s">
        <v>28</v>
      </c>
      <c r="H2" s="5276" t="s">
        <v>28</v>
      </c>
      <c r="I2" s="5276" t="s">
        <v>28</v>
      </c>
    </row>
    <row customHeight="1" ht="11.25">
      <c r="A3" s="5276" t="s">
        <v>112</v>
      </c>
      <c r="B3" s="5276" t="s">
        <v>2696</v>
      </c>
      <c r="C3" s="5276" t="s">
        <v>28</v>
      </c>
      <c r="D3" s="5276" t="s">
        <v>2694</v>
      </c>
      <c r="E3" s="5276" t="s">
        <v>2697</v>
      </c>
      <c r="F3" s="5276" t="s">
        <v>28</v>
      </c>
      <c r="G3" s="5276" t="s">
        <v>28</v>
      </c>
      <c r="H3" s="5276" t="s">
        <v>28</v>
      </c>
      <c r="I3" s="5276" t="s">
        <v>28</v>
      </c>
    </row>
    <row customHeight="1" ht="11.25">
      <c r="A4" s="5276" t="s">
        <v>92</v>
      </c>
      <c r="B4" s="5276" t="s">
        <v>2698</v>
      </c>
      <c r="C4" s="5276" t="s">
        <v>28</v>
      </c>
      <c r="D4" s="5276" t="s">
        <v>2699</v>
      </c>
      <c r="E4" s="5276" t="s">
        <v>2700</v>
      </c>
      <c r="F4" s="5276" t="s">
        <v>28</v>
      </c>
      <c r="G4" s="5276" t="s">
        <v>28</v>
      </c>
      <c r="H4" s="5276" t="s">
        <v>28</v>
      </c>
      <c r="I4" s="5276" t="s">
        <v>28</v>
      </c>
    </row>
    <row customHeight="1" ht="11.25">
      <c r="A5" s="5276" t="s">
        <v>93</v>
      </c>
      <c r="B5" s="5276" t="s">
        <v>2701</v>
      </c>
      <c r="C5" s="5276" t="s">
        <v>28</v>
      </c>
      <c r="D5" s="5276" t="s">
        <v>2702</v>
      </c>
      <c r="E5" s="5276" t="s">
        <v>2703</v>
      </c>
      <c r="F5" s="5276" t="s">
        <v>28</v>
      </c>
      <c r="G5" s="5276" t="s">
        <v>28</v>
      </c>
      <c r="H5" s="5276" t="s">
        <v>28</v>
      </c>
      <c r="I5" s="5276" t="s">
        <v>28</v>
      </c>
    </row>
    <row customHeight="1" ht="11.25">
      <c r="A6" s="5276" t="s">
        <v>113</v>
      </c>
      <c r="B6" s="5276" t="s">
        <v>2704</v>
      </c>
      <c r="C6" s="5276" t="s">
        <v>28</v>
      </c>
      <c r="D6" s="5276" t="s">
        <v>2699</v>
      </c>
      <c r="E6" s="5276" t="s">
        <v>2695</v>
      </c>
      <c r="F6" s="5276" t="s">
        <v>28</v>
      </c>
      <c r="G6" s="5276" t="s">
        <v>28</v>
      </c>
      <c r="H6" s="5276" t="s">
        <v>28</v>
      </c>
      <c r="I6" s="5276" t="s">
        <v>28</v>
      </c>
    </row>
    <row customHeight="1" ht="11.25">
      <c r="A7" s="5276" t="s">
        <v>94</v>
      </c>
      <c r="B7" s="5276" t="s">
        <v>2705</v>
      </c>
      <c r="C7" s="5276" t="s">
        <v>28</v>
      </c>
      <c r="D7" s="5276" t="s">
        <v>2699</v>
      </c>
      <c r="E7" s="5276" t="s">
        <v>2706</v>
      </c>
      <c r="F7" s="5276" t="s">
        <v>28</v>
      </c>
      <c r="G7" s="5276" t="s">
        <v>28</v>
      </c>
      <c r="H7" s="5276" t="s">
        <v>28</v>
      </c>
      <c r="I7" s="5276" t="s">
        <v>28</v>
      </c>
    </row>
    <row customHeight="1" ht="11.25">
      <c r="A8" s="5276" t="s">
        <v>95</v>
      </c>
      <c r="B8" s="5276" t="s">
        <v>2707</v>
      </c>
      <c r="C8" s="5276" t="s">
        <v>28</v>
      </c>
      <c r="D8" s="5276" t="s">
        <v>2699</v>
      </c>
      <c r="E8" s="5276" t="s">
        <v>2708</v>
      </c>
      <c r="F8" s="5276" t="s">
        <v>28</v>
      </c>
      <c r="G8" s="5276" t="s">
        <v>28</v>
      </c>
      <c r="H8" s="5276" t="s">
        <v>28</v>
      </c>
      <c r="I8" s="5276" t="s">
        <v>28</v>
      </c>
    </row>
    <row customHeight="1" ht="11.25">
      <c r="A9" s="5276" t="s">
        <v>114</v>
      </c>
      <c r="B9" s="5276" t="s">
        <v>2709</v>
      </c>
      <c r="C9" s="5276" t="s">
        <v>28</v>
      </c>
      <c r="D9" s="5276" t="s">
        <v>2699</v>
      </c>
      <c r="E9" s="5276" t="s">
        <v>2708</v>
      </c>
      <c r="F9" s="5276" t="s">
        <v>28</v>
      </c>
      <c r="G9" s="5276" t="s">
        <v>28</v>
      </c>
      <c r="H9" s="5276" t="s">
        <v>28</v>
      </c>
      <c r="I9" s="5276" t="s">
        <v>28</v>
      </c>
    </row>
    <row customHeight="1" ht="11.25">
      <c r="A10" s="5276" t="s">
        <v>150</v>
      </c>
      <c r="B10" s="5276" t="s">
        <v>2710</v>
      </c>
      <c r="C10" s="5276" t="s">
        <v>28</v>
      </c>
      <c r="D10" s="5276" t="s">
        <v>2711</v>
      </c>
      <c r="E10" s="5276" t="s">
        <v>2700</v>
      </c>
      <c r="F10" s="5276" t="s">
        <v>28</v>
      </c>
      <c r="G10" s="5276" t="s">
        <v>28</v>
      </c>
      <c r="H10" s="5276" t="s">
        <v>28</v>
      </c>
      <c r="I10" s="5276" t="s">
        <v>28</v>
      </c>
    </row>
    <row customHeight="1" ht="11.25">
      <c r="A11" s="5276" t="s">
        <v>151</v>
      </c>
      <c r="B11" s="5276" t="s">
        <v>2712</v>
      </c>
      <c r="C11" s="5276" t="s">
        <v>28</v>
      </c>
      <c r="D11" s="5276" t="s">
        <v>2711</v>
      </c>
      <c r="E11" s="5276" t="s">
        <v>2700</v>
      </c>
      <c r="F11" s="5276" t="s">
        <v>28</v>
      </c>
      <c r="G11" s="5276" t="s">
        <v>28</v>
      </c>
      <c r="H11" s="5276" t="s">
        <v>28</v>
      </c>
      <c r="I11" s="5276" t="s">
        <v>28</v>
      </c>
    </row>
    <row customHeight="1" ht="11.25">
      <c r="A12" s="5276" t="s">
        <v>152</v>
      </c>
      <c r="B12" s="5276" t="s">
        <v>2713</v>
      </c>
      <c r="C12" s="5276" t="s">
        <v>28</v>
      </c>
      <c r="D12" s="5276" t="s">
        <v>2711</v>
      </c>
      <c r="E12" s="5276" t="s">
        <v>2706</v>
      </c>
      <c r="F12" s="5276" t="s">
        <v>28</v>
      </c>
      <c r="G12" s="5276" t="s">
        <v>28</v>
      </c>
      <c r="H12" s="5276" t="s">
        <v>28</v>
      </c>
      <c r="I12" s="5276" t="s">
        <v>28</v>
      </c>
    </row>
    <row customHeight="1" ht="11.25">
      <c r="A13" s="5276" t="s">
        <v>153</v>
      </c>
      <c r="B13" s="5276" t="s">
        <v>2714</v>
      </c>
      <c r="C13" s="5276" t="s">
        <v>28</v>
      </c>
      <c r="D13" s="5276" t="s">
        <v>2715</v>
      </c>
      <c r="E13" s="5276" t="s">
        <v>2716</v>
      </c>
      <c r="F13" s="5276" t="s">
        <v>28</v>
      </c>
      <c r="G13" s="5276" t="s">
        <v>28</v>
      </c>
      <c r="H13" s="5276" t="s">
        <v>28</v>
      </c>
      <c r="I13" s="5276" t="s">
        <v>28</v>
      </c>
    </row>
    <row customHeight="1" ht="11.25">
      <c r="A14" s="5276" t="s">
        <v>154</v>
      </c>
      <c r="B14" s="5276" t="s">
        <v>2717</v>
      </c>
      <c r="C14" s="5276" t="s">
        <v>28</v>
      </c>
      <c r="D14" s="5276" t="s">
        <v>2699</v>
      </c>
      <c r="E14" s="5276" t="s">
        <v>2695</v>
      </c>
      <c r="F14" s="5276" t="s">
        <v>28</v>
      </c>
      <c r="G14" s="5276" t="s">
        <v>28</v>
      </c>
      <c r="H14" s="5276" t="s">
        <v>28</v>
      </c>
      <c r="I14" s="5276" t="s">
        <v>28</v>
      </c>
    </row>
    <row customHeight="1" ht="11.25">
      <c r="A15" s="5276" t="s">
        <v>155</v>
      </c>
      <c r="B15" s="5276" t="s">
        <v>2718</v>
      </c>
      <c r="C15" s="5276" t="s">
        <v>28</v>
      </c>
      <c r="D15" s="5276" t="s">
        <v>2694</v>
      </c>
      <c r="E15" s="5276" t="s">
        <v>2706</v>
      </c>
      <c r="F15" s="5276" t="s">
        <v>28</v>
      </c>
      <c r="G15" s="5276" t="s">
        <v>28</v>
      </c>
      <c r="H15" s="5276" t="s">
        <v>28</v>
      </c>
      <c r="I15" s="5276" t="s">
        <v>28</v>
      </c>
    </row>
    <row customHeight="1" ht="11.25">
      <c r="A16" s="5276" t="s">
        <v>1471</v>
      </c>
      <c r="B16" s="5276" t="s">
        <v>2719</v>
      </c>
      <c r="C16" s="5276" t="s">
        <v>28</v>
      </c>
      <c r="D16" s="5276" t="s">
        <v>2711</v>
      </c>
      <c r="E16" s="5276" t="s">
        <v>2720</v>
      </c>
      <c r="F16" s="5276" t="s">
        <v>28</v>
      </c>
      <c r="G16" s="5276" t="s">
        <v>28</v>
      </c>
      <c r="H16" s="5276" t="s">
        <v>28</v>
      </c>
      <c r="I16" s="5276" t="s">
        <v>28</v>
      </c>
    </row>
    <row customHeight="1" ht="11.25">
      <c r="A17" s="5276" t="s">
        <v>1477</v>
      </c>
      <c r="B17" s="5276" t="s">
        <v>2721</v>
      </c>
      <c r="C17" s="5276" t="s">
        <v>28</v>
      </c>
      <c r="D17" s="5276" t="s">
        <v>2694</v>
      </c>
      <c r="E17" s="5276" t="s">
        <v>2706</v>
      </c>
      <c r="F17" s="5276" t="s">
        <v>28</v>
      </c>
      <c r="G17" s="5276" t="s">
        <v>28</v>
      </c>
      <c r="H17" s="5276" t="s">
        <v>28</v>
      </c>
      <c r="I17" s="5276" t="s">
        <v>28</v>
      </c>
    </row>
    <row customHeight="1" ht="11.25">
      <c r="A18" s="5276" t="s">
        <v>1489</v>
      </c>
      <c r="B18" s="5276" t="s">
        <v>2722</v>
      </c>
      <c r="C18" s="5276" t="s">
        <v>28</v>
      </c>
      <c r="D18" s="5276" t="s">
        <v>2723</v>
      </c>
      <c r="E18" s="5276" t="s">
        <v>2724</v>
      </c>
      <c r="F18" s="5276" t="s">
        <v>28</v>
      </c>
      <c r="G18" s="5276" t="s">
        <v>28</v>
      </c>
      <c r="H18" s="5276" t="s">
        <v>28</v>
      </c>
      <c r="I18" s="5276" t="s">
        <v>28</v>
      </c>
    </row>
    <row customHeight="1" ht="11.25">
      <c r="A19" s="5276" t="s">
        <v>1503</v>
      </c>
      <c r="B19" s="5276" t="s">
        <v>2725</v>
      </c>
      <c r="C19" s="5276" t="s">
        <v>28</v>
      </c>
      <c r="D19" s="5276" t="s">
        <v>2723</v>
      </c>
      <c r="E19" s="5276" t="s">
        <v>2720</v>
      </c>
      <c r="F19" s="5276" t="s">
        <v>28</v>
      </c>
      <c r="G19" s="5276" t="s">
        <v>28</v>
      </c>
      <c r="H19" s="5276" t="s">
        <v>28</v>
      </c>
      <c r="I19" s="5276" t="s">
        <v>28</v>
      </c>
    </row>
    <row customHeight="1" ht="11.25">
      <c r="A20" s="5276" t="s">
        <v>1515</v>
      </c>
      <c r="B20" s="5276" t="s">
        <v>2726</v>
      </c>
      <c r="C20" s="5276" t="s">
        <v>28</v>
      </c>
      <c r="D20" s="5276" t="s">
        <v>2723</v>
      </c>
      <c r="E20" s="5276" t="s">
        <v>2720</v>
      </c>
      <c r="F20" s="5276" t="s">
        <v>28</v>
      </c>
      <c r="G20" s="5276" t="s">
        <v>28</v>
      </c>
      <c r="H20" s="5276" t="s">
        <v>28</v>
      </c>
      <c r="I20" s="5276" t="s">
        <v>28</v>
      </c>
    </row>
    <row customHeight="1" ht="11.25">
      <c r="A21" s="5276" t="s">
        <v>1524</v>
      </c>
      <c r="B21" s="5276" t="s">
        <v>2727</v>
      </c>
      <c r="C21" s="5276" t="s">
        <v>28</v>
      </c>
      <c r="D21" s="5276" t="s">
        <v>2723</v>
      </c>
      <c r="E21" s="5276" t="s">
        <v>2720</v>
      </c>
      <c r="F21" s="5276" t="s">
        <v>28</v>
      </c>
      <c r="G21" s="5276" t="s">
        <v>28</v>
      </c>
      <c r="H21" s="5276" t="s">
        <v>28</v>
      </c>
      <c r="I21" s="5276" t="s">
        <v>28</v>
      </c>
    </row>
    <row customHeight="1" ht="11.25">
      <c r="A22" s="5276" t="s">
        <v>1540</v>
      </c>
      <c r="B22" s="5276" t="s">
        <v>2728</v>
      </c>
      <c r="C22" s="5276" t="s">
        <v>28</v>
      </c>
      <c r="D22" s="5276" t="s">
        <v>2723</v>
      </c>
      <c r="E22" s="5276" t="s">
        <v>2720</v>
      </c>
      <c r="F22" s="5276" t="s">
        <v>28</v>
      </c>
      <c r="G22" s="5276" t="s">
        <v>28</v>
      </c>
      <c r="H22" s="5276" t="s">
        <v>28</v>
      </c>
      <c r="I22" s="5276" t="s">
        <v>28</v>
      </c>
    </row>
    <row customHeight="1" ht="11.25">
      <c r="A23" s="5276" t="s">
        <v>1547</v>
      </c>
      <c r="B23" s="5276" t="s">
        <v>2729</v>
      </c>
      <c r="C23" s="5276" t="s">
        <v>28</v>
      </c>
      <c r="D23" s="5276" t="s">
        <v>2723</v>
      </c>
      <c r="E23" s="5276" t="s">
        <v>2720</v>
      </c>
      <c r="F23" s="5276" t="s">
        <v>28</v>
      </c>
      <c r="G23" s="5276" t="s">
        <v>28</v>
      </c>
      <c r="H23" s="5276" t="s">
        <v>28</v>
      </c>
      <c r="I23" s="5276" t="s">
        <v>28</v>
      </c>
    </row>
    <row customHeight="1" ht="11.25">
      <c r="A24" s="5276" t="s">
        <v>1555</v>
      </c>
      <c r="B24" s="5276" t="s">
        <v>2730</v>
      </c>
      <c r="C24" s="5276" t="s">
        <v>28</v>
      </c>
      <c r="D24" s="5276" t="s">
        <v>2694</v>
      </c>
      <c r="E24" s="5276" t="s">
        <v>2695</v>
      </c>
      <c r="F24" s="5276" t="s">
        <v>28</v>
      </c>
      <c r="G24" s="5276" t="s">
        <v>28</v>
      </c>
      <c r="H24" s="5276" t="s">
        <v>28</v>
      </c>
      <c r="I24" s="5276" t="s">
        <v>28</v>
      </c>
    </row>
    <row customHeight="1" ht="11.25">
      <c r="A25" s="5276" t="s">
        <v>1562</v>
      </c>
      <c r="B25" s="5276" t="s">
        <v>2731</v>
      </c>
      <c r="C25" s="5276" t="s">
        <v>28</v>
      </c>
      <c r="D25" s="5276" t="s">
        <v>2694</v>
      </c>
      <c r="E25" s="5276" t="s">
        <v>2732</v>
      </c>
      <c r="F25" s="5276" t="s">
        <v>28</v>
      </c>
      <c r="G25" s="5276" t="s">
        <v>28</v>
      </c>
      <c r="H25" s="5276" t="s">
        <v>28</v>
      </c>
      <c r="I25" s="5276" t="s">
        <v>28</v>
      </c>
    </row>
    <row customHeight="1" ht="11.25">
      <c r="A26" s="5276" t="s">
        <v>1566</v>
      </c>
      <c r="B26" s="5276" t="s">
        <v>2733</v>
      </c>
      <c r="C26" s="5276" t="s">
        <v>28</v>
      </c>
      <c r="D26" s="5276" t="s">
        <v>2734</v>
      </c>
      <c r="E26" s="5276" t="s">
        <v>2706</v>
      </c>
      <c r="F26" s="5276" t="s">
        <v>28</v>
      </c>
      <c r="G26" s="5276" t="s">
        <v>28</v>
      </c>
      <c r="H26" s="5276" t="s">
        <v>28</v>
      </c>
      <c r="I26" s="5276" t="s">
        <v>28</v>
      </c>
    </row>
    <row customHeight="1" ht="11.25">
      <c r="A27" s="5276" t="s">
        <v>1571</v>
      </c>
      <c r="B27" s="5276" t="s">
        <v>2735</v>
      </c>
      <c r="C27" s="5276" t="s">
        <v>28</v>
      </c>
      <c r="D27" s="5276" t="s">
        <v>2723</v>
      </c>
      <c r="E27" s="5276" t="s">
        <v>2736</v>
      </c>
      <c r="F27" s="5276" t="s">
        <v>28</v>
      </c>
      <c r="G27" s="5276" t="s">
        <v>28</v>
      </c>
      <c r="H27" s="5276" t="s">
        <v>28</v>
      </c>
      <c r="I27" s="5276" t="s">
        <v>28</v>
      </c>
    </row>
    <row customHeight="1" ht="11.25">
      <c r="A28" s="5276" t="s">
        <v>1579</v>
      </c>
      <c r="B28" s="5276" t="s">
        <v>2737</v>
      </c>
      <c r="C28" s="5276" t="s">
        <v>28</v>
      </c>
      <c r="D28" s="5276" t="s">
        <v>2699</v>
      </c>
      <c r="E28" s="5276" t="s">
        <v>2695</v>
      </c>
      <c r="F28" s="5276" t="s">
        <v>28</v>
      </c>
      <c r="G28" s="5276" t="s">
        <v>28</v>
      </c>
      <c r="H28" s="5276" t="s">
        <v>28</v>
      </c>
      <c r="I28" s="5276" t="s">
        <v>28</v>
      </c>
    </row>
    <row customHeight="1" ht="11.25">
      <c r="A29" s="5276" t="s">
        <v>1581</v>
      </c>
      <c r="B29" s="5276" t="s">
        <v>2738</v>
      </c>
      <c r="C29" s="5276" t="s">
        <v>28</v>
      </c>
      <c r="D29" s="5276" t="s">
        <v>2699</v>
      </c>
      <c r="E29" s="5276" t="s">
        <v>2695</v>
      </c>
      <c r="F29" s="5276" t="s">
        <v>28</v>
      </c>
      <c r="G29" s="5276" t="s">
        <v>28</v>
      </c>
      <c r="H29" s="5276" t="s">
        <v>28</v>
      </c>
      <c r="I29" s="5276" t="s">
        <v>28</v>
      </c>
    </row>
    <row customHeight="1" ht="11.25">
      <c r="A30" s="5276" t="s">
        <v>1584</v>
      </c>
      <c r="B30" s="5276" t="s">
        <v>2739</v>
      </c>
      <c r="C30" s="5276" t="s">
        <v>28</v>
      </c>
      <c r="D30" s="5276" t="s">
        <v>2699</v>
      </c>
      <c r="E30" s="5276" t="s">
        <v>2695</v>
      </c>
      <c r="F30" s="5276" t="s">
        <v>28</v>
      </c>
      <c r="G30" s="5276" t="s">
        <v>28</v>
      </c>
      <c r="H30" s="5276" t="s">
        <v>28</v>
      </c>
      <c r="I30" s="5276" t="s">
        <v>28</v>
      </c>
    </row>
    <row customHeight="1" ht="11.25">
      <c r="A31" s="5276" t="s">
        <v>1590</v>
      </c>
      <c r="B31" s="5276" t="s">
        <v>2740</v>
      </c>
      <c r="C31" s="5276" t="s">
        <v>28</v>
      </c>
      <c r="D31" s="5276" t="s">
        <v>2699</v>
      </c>
      <c r="E31" s="5276" t="s">
        <v>2695</v>
      </c>
      <c r="F31" s="5276" t="s">
        <v>28</v>
      </c>
      <c r="G31" s="5276" t="s">
        <v>28</v>
      </c>
      <c r="H31" s="5276" t="s">
        <v>28</v>
      </c>
      <c r="I31" s="5276" t="s">
        <v>28</v>
      </c>
    </row>
    <row customHeight="1" ht="11.25">
      <c r="A32" s="5276" t="s">
        <v>1592</v>
      </c>
      <c r="B32" s="5276" t="s">
        <v>2741</v>
      </c>
      <c r="C32" s="5276" t="s">
        <v>28</v>
      </c>
      <c r="D32" s="5276" t="s">
        <v>2699</v>
      </c>
      <c r="E32" s="5276" t="s">
        <v>2706</v>
      </c>
      <c r="F32" s="5276" t="s">
        <v>28</v>
      </c>
      <c r="G32" s="5276" t="s">
        <v>28</v>
      </c>
      <c r="H32" s="5276" t="s">
        <v>28</v>
      </c>
      <c r="I32" s="5276" t="s">
        <v>28</v>
      </c>
    </row>
    <row customHeight="1" ht="11.25">
      <c r="A33" s="5276" t="s">
        <v>1594</v>
      </c>
      <c r="B33" s="5276" t="s">
        <v>2742</v>
      </c>
      <c r="C33" s="5276" t="s">
        <v>28</v>
      </c>
      <c r="D33" s="5276" t="s">
        <v>2699</v>
      </c>
      <c r="E33" s="5276" t="s">
        <v>2695</v>
      </c>
      <c r="F33" s="5276" t="s">
        <v>28</v>
      </c>
      <c r="G33" s="5276" t="s">
        <v>28</v>
      </c>
      <c r="H33" s="5276" t="s">
        <v>28</v>
      </c>
      <c r="I33" s="5276" t="s">
        <v>28</v>
      </c>
    </row>
    <row customHeight="1" ht="11.25">
      <c r="A34" s="5276" t="s">
        <v>1596</v>
      </c>
      <c r="B34" s="5276" t="s">
        <v>2743</v>
      </c>
      <c r="C34" s="5276" t="s">
        <v>28</v>
      </c>
      <c r="D34" s="5276" t="s">
        <v>2699</v>
      </c>
      <c r="E34" s="5276" t="s">
        <v>2695</v>
      </c>
      <c r="F34" s="5276" t="s">
        <v>28</v>
      </c>
      <c r="G34" s="5276" t="s">
        <v>28</v>
      </c>
      <c r="H34" s="5276" t="s">
        <v>28</v>
      </c>
      <c r="I34" s="5276" t="s">
        <v>28</v>
      </c>
    </row>
    <row customHeight="1" ht="11.25">
      <c r="A35" s="5276" t="s">
        <v>1601</v>
      </c>
      <c r="B35" s="5276" t="s">
        <v>2744</v>
      </c>
      <c r="C35" s="5276" t="s">
        <v>28</v>
      </c>
      <c r="D35" s="5276" t="s">
        <v>2699</v>
      </c>
      <c r="E35" s="5276" t="s">
        <v>2697</v>
      </c>
      <c r="F35" s="5276" t="s">
        <v>28</v>
      </c>
      <c r="G35" s="5276" t="s">
        <v>28</v>
      </c>
      <c r="H35" s="5276" t="s">
        <v>28</v>
      </c>
      <c r="I35" s="5276" t="s">
        <v>28</v>
      </c>
    </row>
    <row customHeight="1" ht="11.25">
      <c r="A36" s="5276" t="s">
        <v>1606</v>
      </c>
      <c r="B36" s="5276" t="s">
        <v>2745</v>
      </c>
      <c r="C36" s="5276" t="s">
        <v>28</v>
      </c>
      <c r="D36" s="5276" t="s">
        <v>2699</v>
      </c>
      <c r="E36" s="5276" t="s">
        <v>2697</v>
      </c>
      <c r="F36" s="5276" t="s">
        <v>28</v>
      </c>
      <c r="G36" s="5276" t="s">
        <v>28</v>
      </c>
      <c r="H36" s="5276" t="s">
        <v>28</v>
      </c>
      <c r="I36" s="5276" t="s">
        <v>28</v>
      </c>
    </row>
    <row customHeight="1" ht="11.25">
      <c r="A37" s="5276" t="s">
        <v>101</v>
      </c>
      <c r="B37" s="5276" t="s">
        <v>2746</v>
      </c>
      <c r="C37" s="5276" t="s">
        <v>28</v>
      </c>
      <c r="D37" s="5276" t="s">
        <v>2699</v>
      </c>
      <c r="E37" s="5276" t="s">
        <v>2695</v>
      </c>
      <c r="F37" s="5276" t="s">
        <v>28</v>
      </c>
      <c r="G37" s="5276" t="s">
        <v>28</v>
      </c>
      <c r="H37" s="5276" t="s">
        <v>28</v>
      </c>
      <c r="I37" s="5276" t="s">
        <v>28</v>
      </c>
    </row>
    <row customHeight="1" ht="11.25">
      <c r="A38" s="5276" t="s">
        <v>1616</v>
      </c>
      <c r="B38" s="5276" t="s">
        <v>2747</v>
      </c>
      <c r="C38" s="5276" t="s">
        <v>28</v>
      </c>
      <c r="D38" s="5276" t="s">
        <v>2748</v>
      </c>
      <c r="E38" s="5276" t="s">
        <v>2708</v>
      </c>
      <c r="F38" s="5276" t="s">
        <v>28</v>
      </c>
      <c r="G38" s="5276" t="s">
        <v>28</v>
      </c>
      <c r="H38" s="5276" t="s">
        <v>28</v>
      </c>
      <c r="I38" s="5276" t="s">
        <v>28</v>
      </c>
    </row>
    <row customHeight="1" ht="11.25">
      <c r="A39" s="5276" t="s">
        <v>1622</v>
      </c>
      <c r="B39" s="5276" t="s">
        <v>2749</v>
      </c>
      <c r="C39" s="5276" t="s">
        <v>28</v>
      </c>
      <c r="D39" s="5276" t="s">
        <v>2750</v>
      </c>
      <c r="E39" s="5276" t="s">
        <v>2751</v>
      </c>
      <c r="F39" s="5276" t="s">
        <v>28</v>
      </c>
      <c r="G39" s="5276" t="s">
        <v>28</v>
      </c>
      <c r="H39" s="5276" t="s">
        <v>28</v>
      </c>
      <c r="I39" s="5276" t="s">
        <v>28</v>
      </c>
    </row>
    <row customHeight="1" ht="11.25">
      <c r="A40" s="5276" t="s">
        <v>1627</v>
      </c>
      <c r="B40" s="5276" t="s">
        <v>2752</v>
      </c>
      <c r="C40" s="5276" t="s">
        <v>28</v>
      </c>
      <c r="D40" s="5276" t="s">
        <v>2694</v>
      </c>
      <c r="E40" s="5276" t="s">
        <v>2706</v>
      </c>
      <c r="F40" s="5276" t="s">
        <v>28</v>
      </c>
      <c r="G40" s="5276" t="s">
        <v>28</v>
      </c>
      <c r="H40" s="5276" t="s">
        <v>28</v>
      </c>
      <c r="I40" s="5276" t="s">
        <v>28</v>
      </c>
    </row>
    <row customHeight="1" ht="11.25">
      <c r="A41" s="5276" t="s">
        <v>1631</v>
      </c>
      <c r="B41" s="5276" t="s">
        <v>2753</v>
      </c>
      <c r="C41" s="5276" t="s">
        <v>28</v>
      </c>
      <c r="D41" s="5276" t="s">
        <v>2694</v>
      </c>
      <c r="E41" s="5276" t="s">
        <v>2706</v>
      </c>
      <c r="F41" s="5276" t="s">
        <v>28</v>
      </c>
      <c r="G41" s="5276" t="s">
        <v>28</v>
      </c>
      <c r="H41" s="5276" t="s">
        <v>28</v>
      </c>
      <c r="I41" s="5276" t="s">
        <v>28</v>
      </c>
    </row>
    <row customHeight="1" ht="11.25">
      <c r="A42" s="5276" t="s">
        <v>1634</v>
      </c>
      <c r="B42" s="5276" t="s">
        <v>2754</v>
      </c>
      <c r="C42" s="5276" t="s">
        <v>28</v>
      </c>
      <c r="D42" s="5276" t="s">
        <v>2755</v>
      </c>
      <c r="E42" s="5276" t="s">
        <v>2756</v>
      </c>
      <c r="F42" s="5276" t="s">
        <v>28</v>
      </c>
      <c r="G42" s="5276" t="s">
        <v>28</v>
      </c>
      <c r="H42" s="5276" t="s">
        <v>28</v>
      </c>
      <c r="I42" s="5276" t="s">
        <v>28</v>
      </c>
    </row>
    <row customHeight="1" ht="11.25">
      <c r="A43" s="5276" t="s">
        <v>1641</v>
      </c>
      <c r="B43" s="5276" t="s">
        <v>2757</v>
      </c>
      <c r="C43" s="5276" t="s">
        <v>28</v>
      </c>
      <c r="D43" s="5276" t="s">
        <v>2755</v>
      </c>
      <c r="E43" s="5276" t="s">
        <v>2756</v>
      </c>
      <c r="F43" s="5276" t="s">
        <v>28</v>
      </c>
      <c r="G43" s="5276" t="s">
        <v>28</v>
      </c>
      <c r="H43" s="5276" t="s">
        <v>28</v>
      </c>
      <c r="I43" s="5276" t="s">
        <v>28</v>
      </c>
    </row>
    <row customHeight="1" ht="11.25">
      <c r="A44" s="5276" t="s">
        <v>1650</v>
      </c>
      <c r="B44" s="5276" t="s">
        <v>2758</v>
      </c>
      <c r="C44" s="5276" t="s">
        <v>28</v>
      </c>
      <c r="D44" s="5276" t="s">
        <v>2711</v>
      </c>
      <c r="E44" s="5276" t="s">
        <v>2759</v>
      </c>
      <c r="F44" s="5276" t="s">
        <v>28</v>
      </c>
      <c r="G44" s="5276" t="s">
        <v>28</v>
      </c>
      <c r="H44" s="5276" t="s">
        <v>28</v>
      </c>
      <c r="I44" s="5276" t="s">
        <v>28</v>
      </c>
    </row>
    <row customHeight="1" ht="11.25">
      <c r="A45" s="5276" t="s">
        <v>1655</v>
      </c>
      <c r="B45" s="5276" t="s">
        <v>2760</v>
      </c>
      <c r="C45" s="5276" t="s">
        <v>28</v>
      </c>
      <c r="D45" s="5276" t="s">
        <v>2761</v>
      </c>
      <c r="E45" s="5276" t="s">
        <v>2759</v>
      </c>
      <c r="F45" s="5276" t="s">
        <v>28</v>
      </c>
      <c r="G45" s="5276" t="s">
        <v>28</v>
      </c>
      <c r="H45" s="5276" t="s">
        <v>28</v>
      </c>
      <c r="I45" s="5276" t="s">
        <v>28</v>
      </c>
    </row>
    <row customHeight="1" ht="11.25">
      <c r="A46" s="5276" t="s">
        <v>1659</v>
      </c>
      <c r="B46" s="5276" t="s">
        <v>2762</v>
      </c>
      <c r="C46" s="5276" t="s">
        <v>28</v>
      </c>
      <c r="D46" s="5276" t="s">
        <v>2763</v>
      </c>
      <c r="E46" s="5276" t="s">
        <v>2695</v>
      </c>
      <c r="F46" s="5276" t="s">
        <v>28</v>
      </c>
      <c r="G46" s="5276" t="s">
        <v>28</v>
      </c>
      <c r="H46" s="5276" t="s">
        <v>28</v>
      </c>
      <c r="I46" s="5276" t="s">
        <v>28</v>
      </c>
    </row>
    <row customHeight="1" ht="11.25">
      <c r="A47" s="5276" t="s">
        <v>1665</v>
      </c>
      <c r="B47" s="5276" t="s">
        <v>2764</v>
      </c>
      <c r="C47" s="5276" t="s">
        <v>28</v>
      </c>
      <c r="D47" s="5276" t="s">
        <v>2723</v>
      </c>
      <c r="E47" s="5276" t="s">
        <v>2736</v>
      </c>
      <c r="F47" s="5276" t="s">
        <v>28</v>
      </c>
      <c r="G47" s="5276" t="s">
        <v>28</v>
      </c>
      <c r="H47" s="5276" t="s">
        <v>28</v>
      </c>
      <c r="I47" s="5276" t="s">
        <v>28</v>
      </c>
    </row>
    <row customHeight="1" ht="11.25">
      <c r="A48" s="5276" t="s">
        <v>1670</v>
      </c>
      <c r="B48" s="5276" t="s">
        <v>2765</v>
      </c>
      <c r="C48" s="5276" t="s">
        <v>28</v>
      </c>
      <c r="D48" s="5276" t="s">
        <v>2699</v>
      </c>
      <c r="E48" s="5276" t="s">
        <v>2708</v>
      </c>
      <c r="F48" s="5276" t="s">
        <v>28</v>
      </c>
      <c r="G48" s="5276" t="s">
        <v>28</v>
      </c>
      <c r="H48" s="5276" t="s">
        <v>28</v>
      </c>
      <c r="I48" s="5276" t="s">
        <v>28</v>
      </c>
    </row>
    <row customHeight="1" ht="11.25">
      <c r="A49" s="5276" t="s">
        <v>1673</v>
      </c>
      <c r="B49" s="5276" t="s">
        <v>2766</v>
      </c>
      <c r="C49" s="5276" t="s">
        <v>28</v>
      </c>
      <c r="D49" s="5276" t="s">
        <v>2711</v>
      </c>
      <c r="E49" s="5276" t="s">
        <v>2720</v>
      </c>
      <c r="F49" s="5276" t="s">
        <v>28</v>
      </c>
      <c r="G49" s="5276" t="s">
        <v>28</v>
      </c>
      <c r="H49" s="5276" t="s">
        <v>28</v>
      </c>
      <c r="I49" s="527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527A5-8D6A-942C-439A-2632A960236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C622-2D07-3AC8-C745-F1203C8C23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7" width="9.140625"/>
  </cols>
  <sheetData>
    <row customHeight="1" ht="11.25">
      <c r="A1" s="239" t="s">
        <v>132</v>
      </c>
      <c r="B1" s="239" t="s">
        <v>2767</v>
      </c>
    </row>
    <row customHeight="1" ht="11.25">
      <c r="A2" s="118" t="s">
        <v>100</v>
      </c>
      <c r="B2" s="118" t="s">
        <v>2768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68E1-BCAE-C1EC-3BF4-26FEBED402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2769</v>
      </c>
      <c r="B1" s="891" t="s">
        <v>2770</v>
      </c>
    </row>
    <row customHeight="1" ht="11.25">
      <c r="A2" s="891">
        <v>4213775</v>
      </c>
      <c r="B2" s="891" t="s">
        <v>1229</v>
      </c>
    </row>
    <row customHeight="1" ht="11.25">
      <c r="A3" s="891">
        <v>4213784</v>
      </c>
      <c r="B3" s="891" t="s">
        <v>1263</v>
      </c>
    </row>
    <row customHeight="1" ht="11.25">
      <c r="A4" s="891">
        <v>4213781</v>
      </c>
      <c r="B4" s="891" t="s">
        <v>1256</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192</v>
      </c>
    </row>
    <row customHeight="1" ht="11.25">
      <c r="A9" s="891">
        <v>4213779</v>
      </c>
      <c r="B9" s="891" t="s">
        <v>1396</v>
      </c>
    </row>
    <row customHeight="1" ht="11.25">
      <c r="A10" s="891">
        <v>4213783</v>
      </c>
      <c r="B10" s="891" t="s">
        <v>1411</v>
      </c>
    </row>
    <row customHeight="1" ht="11.25">
      <c r="A11" s="891">
        <v>4213782</v>
      </c>
      <c r="B11" s="89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36F4-73A9-5E7F-D648-8B667FF5DA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2769</v>
      </c>
      <c r="B1" s="891" t="s">
        <v>2771</v>
      </c>
    </row>
    <row customHeight="1" ht="11.25">
      <c r="A2" s="891" t="s">
        <v>2772</v>
      </c>
      <c r="B2" s="891" t="s">
        <v>1509</v>
      </c>
    </row>
    <row customHeight="1" ht="11.25">
      <c r="A3" s="891" t="s">
        <v>2773</v>
      </c>
      <c r="B3" s="891" t="s">
        <v>1519</v>
      </c>
    </row>
    <row customHeight="1" ht="11.25">
      <c r="A4" s="891" t="s">
        <v>2774</v>
      </c>
      <c r="B4" s="891" t="s">
        <v>1528</v>
      </c>
    </row>
    <row customHeight="1" ht="11.25">
      <c r="A5" s="891" t="s">
        <v>2775</v>
      </c>
      <c r="B5" s="891" t="s">
        <v>1537</v>
      </c>
    </row>
    <row customHeight="1" ht="11.25">
      <c r="A6" s="891" t="s">
        <v>2776</v>
      </c>
      <c r="B6" s="891" t="s">
        <v>1543</v>
      </c>
    </row>
    <row customHeight="1" ht="11.25">
      <c r="A7" s="891" t="s">
        <v>2777</v>
      </c>
      <c r="B7" s="891" t="s">
        <v>1551</v>
      </c>
    </row>
    <row customHeight="1" ht="11.25">
      <c r="A8" s="891" t="s">
        <v>2778</v>
      </c>
      <c r="B8" s="891" t="s">
        <v>1558</v>
      </c>
    </row>
    <row customHeight="1" ht="11.25">
      <c r="A9" s="891" t="s">
        <v>2779</v>
      </c>
      <c r="B9" s="891" t="s">
        <v>1564</v>
      </c>
    </row>
    <row customHeight="1" ht="11.25">
      <c r="A10" s="891" t="s">
        <v>2780</v>
      </c>
      <c r="B10" s="891" t="s">
        <v>1568</v>
      </c>
    </row>
    <row customHeight="1" ht="11.25">
      <c r="A11" s="891" t="s">
        <v>2781</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988B3-D83C-27E3-FDA5-04D0BB648446}"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2601</v>
      </c>
      <c r="B1" s="429" t="s">
        <v>2602</v>
      </c>
      <c r="C1" s="429" t="s">
        <v>2603</v>
      </c>
      <c r="D1" s="429" t="s">
        <v>2604</v>
      </c>
      <c r="E1" s="0" t="s">
        <v>2605</v>
      </c>
      <c r="F1" s="0" t="s">
        <v>2606</v>
      </c>
      <c r="G1" s="0" t="s">
        <v>2607</v>
      </c>
    </row>
    <row customHeight="1" ht="11.25">
      <c r="A2" s="0" t="s">
        <v>16</v>
      </c>
      <c r="B2" s="0" t="s">
        <v>2608</v>
      </c>
      <c r="C2" s="0" t="s">
        <v>2609</v>
      </c>
      <c r="D2" s="0" t="s">
        <v>2608</v>
      </c>
      <c r="E2" s="0" t="s">
        <v>2609</v>
      </c>
      <c r="F2" s="0" t="s">
        <v>2610</v>
      </c>
      <c r="G2" s="0" t="s">
        <v>111</v>
      </c>
    </row>
    <row customHeight="1" ht="11.25">
      <c r="A3" s="0" t="s">
        <v>16</v>
      </c>
      <c r="B3" s="0" t="s">
        <v>2611</v>
      </c>
      <c r="C3" s="0" t="s">
        <v>2612</v>
      </c>
      <c r="D3" s="0" t="s">
        <v>2611</v>
      </c>
      <c r="E3" s="0" t="s">
        <v>2612</v>
      </c>
      <c r="F3" s="0" t="s">
        <v>2610</v>
      </c>
      <c r="G3" s="0" t="s">
        <v>112</v>
      </c>
    </row>
    <row customHeight="1" ht="11.25">
      <c r="A4" s="0" t="s">
        <v>16</v>
      </c>
      <c r="B4" s="0" t="s">
        <v>2613</v>
      </c>
      <c r="C4" s="0" t="s">
        <v>2614</v>
      </c>
      <c r="D4" s="0" t="s">
        <v>2613</v>
      </c>
      <c r="E4" s="0" t="s">
        <v>2614</v>
      </c>
      <c r="F4" s="0" t="s">
        <v>2610</v>
      </c>
      <c r="G4" s="0" t="s">
        <v>92</v>
      </c>
    </row>
    <row customHeight="1" ht="11.25">
      <c r="A5" s="0" t="s">
        <v>16</v>
      </c>
      <c r="B5" s="0" t="s">
        <v>2615</v>
      </c>
      <c r="C5" s="0" t="s">
        <v>2616</v>
      </c>
      <c r="D5" s="0" t="s">
        <v>2615</v>
      </c>
      <c r="E5" s="0" t="s">
        <v>2616</v>
      </c>
      <c r="F5" s="0" t="s">
        <v>2610</v>
      </c>
      <c r="G5" s="0" t="s">
        <v>93</v>
      </c>
    </row>
    <row customHeight="1" ht="11.25">
      <c r="A6" s="0" t="s">
        <v>16</v>
      </c>
      <c r="B6" s="0" t="s">
        <v>2617</v>
      </c>
      <c r="C6" s="0" t="s">
        <v>2618</v>
      </c>
      <c r="D6" s="0" t="s">
        <v>2617</v>
      </c>
      <c r="E6" s="0" t="s">
        <v>2618</v>
      </c>
      <c r="F6" s="0" t="s">
        <v>2610</v>
      </c>
      <c r="G6" s="0" t="s">
        <v>113</v>
      </c>
    </row>
    <row customHeight="1" ht="11.25">
      <c r="A7" s="0" t="s">
        <v>16</v>
      </c>
      <c r="B7" s="0" t="s">
        <v>2619</v>
      </c>
      <c r="C7" s="0" t="s">
        <v>2620</v>
      </c>
      <c r="D7" s="0" t="s">
        <v>2621</v>
      </c>
      <c r="E7" s="0" t="s">
        <v>2622</v>
      </c>
      <c r="F7" s="0" t="s">
        <v>2623</v>
      </c>
      <c r="G7" s="0" t="s">
        <v>94</v>
      </c>
    </row>
    <row customHeight="1" ht="11.25">
      <c r="A8" s="0" t="s">
        <v>16</v>
      </c>
      <c r="B8" s="0" t="s">
        <v>2619</v>
      </c>
      <c r="C8" s="0" t="s">
        <v>2620</v>
      </c>
      <c r="D8" s="0" t="s">
        <v>2624</v>
      </c>
      <c r="E8" s="0" t="s">
        <v>2625</v>
      </c>
      <c r="F8" s="0" t="s">
        <v>2626</v>
      </c>
      <c r="G8" s="0" t="s">
        <v>95</v>
      </c>
    </row>
    <row customHeight="1" ht="11.25">
      <c r="A9" s="0" t="s">
        <v>16</v>
      </c>
      <c r="B9" s="0" t="s">
        <v>2619</v>
      </c>
      <c r="C9" s="0" t="s">
        <v>2620</v>
      </c>
      <c r="D9" s="0" t="s">
        <v>2627</v>
      </c>
      <c r="E9" s="0" t="s">
        <v>2628</v>
      </c>
      <c r="F9" s="0" t="s">
        <v>2623</v>
      </c>
      <c r="G9" s="0" t="s">
        <v>114</v>
      </c>
    </row>
    <row customHeight="1" ht="11.25">
      <c r="A10" s="0" t="s">
        <v>16</v>
      </c>
      <c r="B10" s="0" t="s">
        <v>2619</v>
      </c>
      <c r="C10" s="0" t="s">
        <v>2620</v>
      </c>
      <c r="D10" s="0" t="s">
        <v>2619</v>
      </c>
      <c r="E10" s="0" t="s">
        <v>2620</v>
      </c>
      <c r="F10" s="0" t="s">
        <v>2629</v>
      </c>
      <c r="G10" s="0" t="s">
        <v>150</v>
      </c>
    </row>
    <row customHeight="1" ht="11.25">
      <c r="A11" s="0" t="s">
        <v>16</v>
      </c>
      <c r="B11" s="0" t="s">
        <v>2619</v>
      </c>
      <c r="C11" s="0" t="s">
        <v>2620</v>
      </c>
      <c r="D11" s="0" t="s">
        <v>2630</v>
      </c>
      <c r="E11" s="0" t="s">
        <v>2631</v>
      </c>
      <c r="F11" s="0" t="s">
        <v>2632</v>
      </c>
      <c r="G11" s="0" t="s">
        <v>151</v>
      </c>
    </row>
    <row customHeight="1" ht="11.25">
      <c r="A12" s="0" t="s">
        <v>16</v>
      </c>
      <c r="B12" s="0" t="s">
        <v>2633</v>
      </c>
      <c r="C12" s="0" t="s">
        <v>2634</v>
      </c>
      <c r="D12" s="0" t="s">
        <v>2633</v>
      </c>
      <c r="E12" s="0" t="s">
        <v>2634</v>
      </c>
      <c r="F12" s="0" t="s">
        <v>2635</v>
      </c>
      <c r="G12" s="0" t="s">
        <v>152</v>
      </c>
    </row>
    <row customHeight="1" ht="11.25">
      <c r="A13" s="0" t="s">
        <v>16</v>
      </c>
      <c r="B13" s="0" t="s">
        <v>2636</v>
      </c>
      <c r="C13" s="0" t="s">
        <v>2637</v>
      </c>
      <c r="D13" s="0" t="s">
        <v>2636</v>
      </c>
      <c r="E13" s="0" t="s">
        <v>2637</v>
      </c>
      <c r="F13" s="0" t="s">
        <v>2629</v>
      </c>
      <c r="G13" s="0" t="s">
        <v>153</v>
      </c>
    </row>
    <row customHeight="1" ht="11.25">
      <c r="A14" s="0" t="s">
        <v>16</v>
      </c>
      <c r="B14" s="0" t="s">
        <v>2636</v>
      </c>
      <c r="C14" s="0" t="s">
        <v>2637</v>
      </c>
      <c r="D14" s="0" t="s">
        <v>2638</v>
      </c>
      <c r="E14" s="0" t="s">
        <v>2639</v>
      </c>
      <c r="F14" s="0" t="s">
        <v>2623</v>
      </c>
      <c r="G14" s="0" t="s">
        <v>154</v>
      </c>
    </row>
    <row customHeight="1" ht="11.25">
      <c r="A15" s="0" t="s">
        <v>16</v>
      </c>
      <c r="B15" s="0" t="s">
        <v>2636</v>
      </c>
      <c r="C15" s="0" t="s">
        <v>2637</v>
      </c>
      <c r="D15" s="0" t="s">
        <v>2640</v>
      </c>
      <c r="E15" s="0" t="s">
        <v>2641</v>
      </c>
      <c r="F15" s="0" t="s">
        <v>2632</v>
      </c>
      <c r="G15" s="0" t="s">
        <v>155</v>
      </c>
    </row>
    <row customHeight="1" ht="11.25">
      <c r="A16" s="0" t="s">
        <v>16</v>
      </c>
      <c r="B16" s="0" t="s">
        <v>2636</v>
      </c>
      <c r="C16" s="0" t="s">
        <v>2637</v>
      </c>
      <c r="D16" s="0" t="s">
        <v>2642</v>
      </c>
      <c r="E16" s="0" t="s">
        <v>2643</v>
      </c>
      <c r="F16" s="0" t="s">
        <v>2632</v>
      </c>
      <c r="G16" s="0" t="s">
        <v>1471</v>
      </c>
    </row>
    <row customHeight="1" ht="11.25">
      <c r="A17" s="0" t="s">
        <v>16</v>
      </c>
      <c r="B17" s="0" t="s">
        <v>2636</v>
      </c>
      <c r="C17" s="0" t="s">
        <v>2637</v>
      </c>
      <c r="D17" s="0" t="s">
        <v>2644</v>
      </c>
      <c r="E17" s="0" t="s">
        <v>2645</v>
      </c>
      <c r="F17" s="0" t="s">
        <v>2632</v>
      </c>
      <c r="G17" s="0" t="s">
        <v>1477</v>
      </c>
    </row>
    <row customHeight="1" ht="11.25">
      <c r="A18" s="0" t="s">
        <v>16</v>
      </c>
      <c r="B18" s="0" t="s">
        <v>2636</v>
      </c>
      <c r="C18" s="0" t="s">
        <v>2637</v>
      </c>
      <c r="D18" s="0" t="s">
        <v>2646</v>
      </c>
      <c r="E18" s="0" t="s">
        <v>2647</v>
      </c>
      <c r="F18" s="0" t="s">
        <v>2632</v>
      </c>
      <c r="G18" s="0" t="s">
        <v>1489</v>
      </c>
    </row>
    <row customHeight="1" ht="11.25">
      <c r="A19" s="0" t="s">
        <v>16</v>
      </c>
      <c r="B19" s="0" t="s">
        <v>2636</v>
      </c>
      <c r="C19" s="0" t="s">
        <v>2637</v>
      </c>
      <c r="D19" s="0" t="s">
        <v>2648</v>
      </c>
      <c r="E19" s="0" t="s">
        <v>2649</v>
      </c>
      <c r="F19" s="0" t="s">
        <v>2623</v>
      </c>
      <c r="G19" s="0" t="s">
        <v>1503</v>
      </c>
    </row>
    <row customHeight="1" ht="11.25">
      <c r="A20" s="0" t="s">
        <v>16</v>
      </c>
      <c r="B20" s="0" t="s">
        <v>2636</v>
      </c>
      <c r="C20" s="0" t="s">
        <v>2637</v>
      </c>
      <c r="D20" s="0" t="s">
        <v>2650</v>
      </c>
      <c r="E20" s="0" t="s">
        <v>2651</v>
      </c>
      <c r="F20" s="0" t="s">
        <v>2623</v>
      </c>
      <c r="G20" s="0" t="s">
        <v>1515</v>
      </c>
    </row>
    <row customHeight="1" ht="11.25">
      <c r="A21" s="0" t="s">
        <v>16</v>
      </c>
      <c r="B21" s="0" t="s">
        <v>2636</v>
      </c>
      <c r="C21" s="0" t="s">
        <v>2637</v>
      </c>
      <c r="D21" s="0" t="s">
        <v>2652</v>
      </c>
      <c r="E21" s="0" t="s">
        <v>2653</v>
      </c>
      <c r="F21" s="0" t="s">
        <v>2623</v>
      </c>
      <c r="G21" s="0" t="s">
        <v>1524</v>
      </c>
    </row>
    <row customHeight="1" ht="11.25">
      <c r="A22" s="0" t="s">
        <v>16</v>
      </c>
      <c r="B22" s="0" t="s">
        <v>2636</v>
      </c>
      <c r="C22" s="0" t="s">
        <v>2637</v>
      </c>
      <c r="D22" s="0" t="s">
        <v>2654</v>
      </c>
      <c r="E22" s="0" t="s">
        <v>2655</v>
      </c>
      <c r="F22" s="0" t="s">
        <v>2626</v>
      </c>
      <c r="G22" s="0" t="s">
        <v>1540</v>
      </c>
    </row>
    <row customHeight="1" ht="11.25">
      <c r="A23" s="0" t="s">
        <v>16</v>
      </c>
      <c r="B23" s="0" t="s">
        <v>2636</v>
      </c>
      <c r="C23" s="0" t="s">
        <v>2637</v>
      </c>
      <c r="D23" s="0" t="s">
        <v>2656</v>
      </c>
      <c r="E23" s="0" t="s">
        <v>2657</v>
      </c>
      <c r="F23" s="0" t="s">
        <v>2632</v>
      </c>
      <c r="G23" s="0" t="s">
        <v>1547</v>
      </c>
    </row>
    <row customHeight="1" ht="11.25">
      <c r="A24" s="0" t="s">
        <v>16</v>
      </c>
      <c r="B24" s="0" t="s">
        <v>2636</v>
      </c>
      <c r="C24" s="0" t="s">
        <v>2637</v>
      </c>
      <c r="D24" s="0" t="s">
        <v>2658</v>
      </c>
      <c r="E24" s="0" t="s">
        <v>2659</v>
      </c>
      <c r="F24" s="0" t="s">
        <v>2623</v>
      </c>
      <c r="G24" s="0" t="s">
        <v>1555</v>
      </c>
    </row>
    <row customHeight="1" ht="11.25">
      <c r="A25" s="0" t="s">
        <v>16</v>
      </c>
      <c r="B25" s="0" t="s">
        <v>2660</v>
      </c>
      <c r="C25" s="0" t="s">
        <v>2661</v>
      </c>
      <c r="D25" s="0" t="s">
        <v>2660</v>
      </c>
      <c r="E25" s="0" t="s">
        <v>2661</v>
      </c>
      <c r="F25" s="0" t="s">
        <v>2629</v>
      </c>
      <c r="G25" s="0" t="s">
        <v>1562</v>
      </c>
    </row>
    <row customHeight="1" ht="11.25">
      <c r="A26" s="0" t="s">
        <v>16</v>
      </c>
      <c r="B26" s="0" t="s">
        <v>2660</v>
      </c>
      <c r="C26" s="0" t="s">
        <v>2661</v>
      </c>
      <c r="D26" s="0" t="s">
        <v>2662</v>
      </c>
      <c r="E26" s="0" t="s">
        <v>2663</v>
      </c>
      <c r="F26" s="0" t="s">
        <v>2632</v>
      </c>
      <c r="G26" s="0" t="s">
        <v>1566</v>
      </c>
    </row>
    <row customHeight="1" ht="11.25">
      <c r="A27" s="0" t="s">
        <v>16</v>
      </c>
      <c r="B27" s="0" t="s">
        <v>2660</v>
      </c>
      <c r="C27" s="0" t="s">
        <v>2661</v>
      </c>
      <c r="D27" s="0" t="s">
        <v>2664</v>
      </c>
      <c r="E27" s="0" t="s">
        <v>2665</v>
      </c>
      <c r="F27" s="0" t="s">
        <v>2623</v>
      </c>
      <c r="G27" s="0" t="s">
        <v>1571</v>
      </c>
    </row>
    <row customHeight="1" ht="11.25">
      <c r="A28" s="0" t="s">
        <v>16</v>
      </c>
      <c r="B28" s="0" t="s">
        <v>2666</v>
      </c>
      <c r="C28" s="0" t="s">
        <v>2667</v>
      </c>
      <c r="D28" s="0" t="s">
        <v>2666</v>
      </c>
      <c r="E28" s="0" t="s">
        <v>2667</v>
      </c>
      <c r="F28" s="0" t="s">
        <v>2635</v>
      </c>
      <c r="G28" s="0" t="s">
        <v>1579</v>
      </c>
    </row>
    <row customHeight="1" ht="11.25">
      <c r="A29" s="0" t="s">
        <v>16</v>
      </c>
      <c r="B29" s="0" t="s">
        <v>2668</v>
      </c>
      <c r="C29" s="0" t="s">
        <v>2669</v>
      </c>
      <c r="D29" s="0" t="s">
        <v>2670</v>
      </c>
      <c r="E29" s="0" t="s">
        <v>2671</v>
      </c>
      <c r="F29" s="0" t="s">
        <v>2623</v>
      </c>
      <c r="G29" s="0" t="s">
        <v>1581</v>
      </c>
    </row>
    <row customHeight="1" ht="11.25">
      <c r="A30" s="0" t="s">
        <v>16</v>
      </c>
      <c r="B30" s="0" t="s">
        <v>2668</v>
      </c>
      <c r="C30" s="0" t="s">
        <v>2669</v>
      </c>
      <c r="D30" s="0" t="s">
        <v>2672</v>
      </c>
      <c r="E30" s="0" t="s">
        <v>2673</v>
      </c>
      <c r="F30" s="0" t="s">
        <v>2632</v>
      </c>
      <c r="G30" s="0" t="s">
        <v>1584</v>
      </c>
    </row>
    <row customHeight="1" ht="11.25">
      <c r="A31" s="0" t="s">
        <v>16</v>
      </c>
      <c r="B31" s="0" t="s">
        <v>2668</v>
      </c>
      <c r="C31" s="0" t="s">
        <v>2669</v>
      </c>
      <c r="D31" s="0" t="s">
        <v>2668</v>
      </c>
      <c r="E31" s="0" t="s">
        <v>2669</v>
      </c>
      <c r="F31" s="0" t="s">
        <v>2629</v>
      </c>
      <c r="G31" s="0" t="s">
        <v>1590</v>
      </c>
    </row>
    <row customHeight="1" ht="11.25">
      <c r="A32" s="0" t="s">
        <v>16</v>
      </c>
      <c r="B32" s="0" t="s">
        <v>2674</v>
      </c>
      <c r="C32" s="0" t="s">
        <v>2675</v>
      </c>
      <c r="D32" s="0" t="s">
        <v>2674</v>
      </c>
      <c r="E32" s="0" t="s">
        <v>2675</v>
      </c>
      <c r="F32" s="0" t="s">
        <v>2635</v>
      </c>
      <c r="G32" s="0" t="s">
        <v>1592</v>
      </c>
    </row>
    <row customHeight="1" ht="11.25">
      <c r="A33" s="0" t="s">
        <v>16</v>
      </c>
      <c r="B33" s="0" t="s">
        <v>2676</v>
      </c>
      <c r="C33" s="0" t="s">
        <v>2677</v>
      </c>
      <c r="D33" s="0" t="s">
        <v>2676</v>
      </c>
      <c r="E33" s="0" t="s">
        <v>2677</v>
      </c>
      <c r="F33" s="0" t="s">
        <v>2635</v>
      </c>
      <c r="G33" s="0" t="s">
        <v>1594</v>
      </c>
    </row>
    <row customHeight="1" ht="11.25">
      <c r="A34" s="0" t="s">
        <v>16</v>
      </c>
      <c r="B34" s="0" t="s">
        <v>2678</v>
      </c>
      <c r="C34" s="0" t="s">
        <v>2679</v>
      </c>
      <c r="D34" s="0" t="s">
        <v>2678</v>
      </c>
      <c r="E34" s="0" t="s">
        <v>2679</v>
      </c>
      <c r="F34" s="0" t="s">
        <v>2635</v>
      </c>
      <c r="G34" s="0" t="s">
        <v>1596</v>
      </c>
    </row>
    <row customHeight="1" ht="11.25">
      <c r="A35" s="0" t="s">
        <v>16</v>
      </c>
      <c r="B35" s="0" t="s">
        <v>2680</v>
      </c>
      <c r="C35" s="0" t="s">
        <v>2681</v>
      </c>
      <c r="D35" s="0" t="s">
        <v>2680</v>
      </c>
      <c r="E35" s="0" t="s">
        <v>2681</v>
      </c>
      <c r="F35" s="0" t="s">
        <v>2635</v>
      </c>
      <c r="G35" s="0" t="s">
        <v>1601</v>
      </c>
    </row>
    <row customHeight="1" ht="11.25">
      <c r="A36" s="0" t="s">
        <v>16</v>
      </c>
      <c r="B36" s="0" t="s">
        <v>2682</v>
      </c>
      <c r="C36" s="0" t="s">
        <v>2683</v>
      </c>
      <c r="D36" s="0" t="s">
        <v>2682</v>
      </c>
      <c r="E36" s="0" t="s">
        <v>2683</v>
      </c>
      <c r="F36" s="0" t="s">
        <v>2635</v>
      </c>
      <c r="G36" s="0" t="s">
        <v>1606</v>
      </c>
    </row>
    <row customHeight="1" ht="11.25">
      <c r="A37" s="0" t="s">
        <v>16</v>
      </c>
      <c r="B37" s="0" t="s">
        <v>102</v>
      </c>
      <c r="C37" s="0" t="s">
        <v>103</v>
      </c>
      <c r="D37" s="0" t="s">
        <v>102</v>
      </c>
      <c r="E37" s="0" t="s">
        <v>103</v>
      </c>
      <c r="F37" s="0" t="s">
        <v>2610</v>
      </c>
      <c r="G37" s="0"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4A06-E866-2332-F4D5-BD7113C317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1" width="9.140625"/>
    <col min="2" max="2" style="4651" width="84.28125" customWidth="1"/>
    <col min="3" max="3" style="4651" width="9.140625"/>
  </cols>
  <sheetData>
    <row customHeight="1" ht="11.25">
      <c r="A1" s="891" t="s">
        <v>2782</v>
      </c>
      <c r="B1" s="891" t="s">
        <v>2783</v>
      </c>
      <c r="C1" s="891" t="s">
        <v>1175</v>
      </c>
    </row>
    <row customHeight="1" ht="11.25">
      <c r="A2" s="891">
        <v>4189678</v>
      </c>
      <c r="B2" s="891" t="s">
        <v>2784</v>
      </c>
      <c r="C2" s="891" t="s">
        <v>2785</v>
      </c>
    </row>
    <row customHeight="1" ht="11.25">
      <c r="A3" s="891">
        <v>4190415</v>
      </c>
      <c r="B3" s="891" t="s">
        <v>2786</v>
      </c>
      <c r="C3" s="891" t="s">
        <v>2785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51936-1A2E-2886-32DE-897934E4CB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79" width="38.421875" customWidth="1"/>
    <col min="2" max="5" style="5279" width="9.140625"/>
  </cols>
  <sheetData>
    <row customHeight="1" ht="15">
      <c r="A1" s="219" t="s">
        <v>2787</v>
      </c>
      <c r="B1" s="219" t="s">
        <v>2788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49DFC-AFDC-F246-5847-77E5022265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2789</v>
      </c>
      <c r="B1" s="0" t="b">
        <v>1</v>
      </c>
    </row>
    <row customHeight="1" ht="11.25">
      <c r="A2" s="0" t="s">
        <v>2790</v>
      </c>
      <c r="B2" s="0" t="b">
        <v>0</v>
      </c>
    </row>
    <row customHeight="1" ht="11.25">
      <c r="A3" s="0" t="s">
        <v>2791</v>
      </c>
      <c r="B3" s="0" t="b">
        <v>1</v>
      </c>
    </row>
    <row customHeight="1" ht="11.25">
      <c r="A4" s="0" t="s">
        <v>2792</v>
      </c>
      <c r="B4" s="0" t="b">
        <v>0</v>
      </c>
    </row>
    <row customHeight="1" ht="11.25">
      <c r="A5" s="0" t="s">
        <v>2793</v>
      </c>
      <c r="B5" s="0" t="b">
        <v>0</v>
      </c>
    </row>
    <row customHeight="1" ht="11.25">
      <c r="A6" s="0" t="s">
        <v>2794</v>
      </c>
      <c r="B6" s="0" t="b">
        <v>0</v>
      </c>
    </row>
    <row customHeight="1" ht="11.25">
      <c r="A7" s="0" t="s">
        <v>2795</v>
      </c>
      <c r="B7" s="0" t="b">
        <v>0</v>
      </c>
    </row>
    <row customHeight="1" ht="11.25">
      <c r="A8" s="0" t="s">
        <v>2796</v>
      </c>
      <c r="B8" s="0" t="b">
        <v>0</v>
      </c>
    </row>
    <row customHeight="1" ht="11.25">
      <c r="A9" s="0" t="s">
        <v>2797</v>
      </c>
      <c r="B9" s="0" t="b">
        <v>1</v>
      </c>
    </row>
    <row customHeight="1" ht="11.25">
      <c r="A10" s="0" t="s">
        <v>2798</v>
      </c>
      <c r="B10" s="0" t="b">
        <v>0</v>
      </c>
    </row>
    <row customHeight="1" ht="11.25">
      <c r="A11" s="0" t="s">
        <v>2799</v>
      </c>
      <c r="B11" s="0" t="b">
        <v>0</v>
      </c>
    </row>
    <row customHeight="1" ht="11.25">
      <c r="A12" s="0" t="s">
        <v>2800</v>
      </c>
      <c r="B12" s="0" t="b">
        <v>0</v>
      </c>
    </row>
    <row customHeight="1" ht="11.25">
      <c r="A13" s="0" t="s">
        <v>2801</v>
      </c>
      <c r="B13" s="0" t="b">
        <v>0</v>
      </c>
    </row>
    <row customHeight="1" ht="11.25">
      <c r="A14" s="0" t="s">
        <v>2802</v>
      </c>
      <c r="B14" s="0" t="b">
        <v>0</v>
      </c>
    </row>
    <row customHeight="1" ht="11.25">
      <c r="A15" s="0" t="s">
        <v>2803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95D1F-F788-B4BB-29B5-985F84EA35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78FB3-46DE-0F8F-2795-.A45231385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2804</v>
      </c>
      <c r="B1" s="123" t="s">
        <v>2805</v>
      </c>
    </row>
    <row customHeight="1" ht="11.25">
      <c r="A2" s="118" t="s">
        <v>2806</v>
      </c>
      <c r="B2" s="118" t="s">
        <v>2807</v>
      </c>
    </row>
    <row customHeight="1" ht="11.25">
      <c r="A3" s="118" t="s">
        <v>2808</v>
      </c>
      <c r="B3" s="118" t="s">
        <v>2809</v>
      </c>
    </row>
    <row customHeight="1" ht="11.25">
      <c r="A4" s="118" t="s">
        <v>2810</v>
      </c>
      <c r="B4" s="118" t="s">
        <v>2811</v>
      </c>
    </row>
    <row customHeight="1" ht="11.25">
      <c r="A5" s="118" t="s">
        <v>2812</v>
      </c>
      <c r="B5" s="118" t="s">
        <v>2813</v>
      </c>
    </row>
    <row customHeight="1" ht="11.25">
      <c r="A6" s="118" t="s">
        <v>2814</v>
      </c>
      <c r="B6" s="118" t="s">
        <v>2815</v>
      </c>
    </row>
    <row customHeight="1" ht="11.25">
      <c r="A7" s="118" t="s">
        <v>2816</v>
      </c>
      <c r="B7" s="118" t="s">
        <v>2817</v>
      </c>
    </row>
    <row customHeight="1" ht="11.25">
      <c r="A8" s="118" t="s">
        <v>2818</v>
      </c>
      <c r="B8" s="118" t="s">
        <v>2819</v>
      </c>
    </row>
    <row customHeight="1" ht="11.25">
      <c r="A9" s="118" t="s">
        <v>2820</v>
      </c>
      <c r="B9" s="118" t="s">
        <v>2821</v>
      </c>
    </row>
    <row customHeight="1" ht="11.25">
      <c r="A10" s="118" t="s">
        <v>2822</v>
      </c>
      <c r="B10" s="118" t="s">
        <v>2823</v>
      </c>
    </row>
    <row customHeight="1" ht="11.25">
      <c r="A11" s="118" t="s">
        <v>2824</v>
      </c>
      <c r="B11" s="118" t="s">
        <v>2825</v>
      </c>
    </row>
    <row customHeight="1" ht="11.25">
      <c r="A12" s="118" t="s">
        <v>2826</v>
      </c>
      <c r="B12" s="118" t="s">
        <v>2827</v>
      </c>
    </row>
    <row customHeight="1" ht="11.25">
      <c r="A13" s="118" t="s">
        <v>2828</v>
      </c>
      <c r="B13" s="118" t="s">
        <v>2829</v>
      </c>
    </row>
    <row customHeight="1" ht="11.25">
      <c r="A14" s="118" t="s">
        <v>2830</v>
      </c>
      <c r="B14" s="118" t="s">
        <v>2831</v>
      </c>
    </row>
    <row customHeight="1" ht="11.25">
      <c r="A15" s="118" t="s">
        <v>2832</v>
      </c>
      <c r="B15" s="118" t="s">
        <v>2833</v>
      </c>
    </row>
    <row customHeight="1" ht="11.25">
      <c r="A16" s="118" t="s">
        <v>2834</v>
      </c>
      <c r="B16" s="118" t="s">
        <v>2835</v>
      </c>
    </row>
    <row customHeight="1" ht="11.25">
      <c r="A17" s="118" t="s">
        <v>2836</v>
      </c>
      <c r="B17" s="118" t="s">
        <v>2837</v>
      </c>
    </row>
    <row customHeight="1" ht="11.25">
      <c r="A18" s="118" t="s">
        <v>2838</v>
      </c>
      <c r="B18" s="118" t="s">
        <v>2839</v>
      </c>
    </row>
    <row customHeight="1" ht="11.25">
      <c r="A19" s="118" t="s">
        <v>2840</v>
      </c>
      <c r="B19" s="118" t="s">
        <v>2841</v>
      </c>
    </row>
    <row customHeight="1" ht="11.25">
      <c r="A20" s="118" t="s">
        <v>2842</v>
      </c>
      <c r="B20" s="118" t="s">
        <v>2843</v>
      </c>
    </row>
    <row customHeight="1" ht="11.25">
      <c r="A21" s="118" t="s">
        <v>2844</v>
      </c>
      <c r="B21" s="118" t="s">
        <v>2845</v>
      </c>
    </row>
    <row customHeight="1" ht="11.25">
      <c r="A22" s="118" t="s">
        <v>2846</v>
      </c>
      <c r="B22" s="118" t="s">
        <v>2847</v>
      </c>
    </row>
    <row customHeight="1" ht="11.25">
      <c r="A23" s="118" t="s">
        <v>2848</v>
      </c>
      <c r="B23" s="118" t="s">
        <v>2849</v>
      </c>
    </row>
    <row customHeight="1" ht="11.25">
      <c r="A24" s="118" t="s">
        <v>2850</v>
      </c>
      <c r="B24" s="118" t="s">
        <v>2851</v>
      </c>
    </row>
    <row customHeight="1" ht="11.25">
      <c r="A25" s="118" t="s">
        <v>2852</v>
      </c>
      <c r="B25" s="118" t="s">
        <v>2853</v>
      </c>
    </row>
    <row customHeight="1" ht="11.25">
      <c r="A26" s="118" t="s">
        <v>2854</v>
      </c>
      <c r="B26" s="118" t="s">
        <v>2855</v>
      </c>
    </row>
    <row customHeight="1" ht="11.25">
      <c r="A27" s="118" t="s">
        <v>2856</v>
      </c>
      <c r="B27" s="118" t="s">
        <v>2857</v>
      </c>
    </row>
    <row customHeight="1" ht="11.25">
      <c r="A28" s="118" t="s">
        <v>2858</v>
      </c>
      <c r="B28" s="118" t="s">
        <v>2859</v>
      </c>
    </row>
    <row customHeight="1" ht="11.25">
      <c r="A29" s="118" t="s">
        <v>2860</v>
      </c>
      <c r="B29" s="118" t="s">
        <v>2861</v>
      </c>
    </row>
    <row customHeight="1" ht="11.25">
      <c r="A30" s="118" t="s">
        <v>2862</v>
      </c>
      <c r="B30" s="118" t="s">
        <v>2863</v>
      </c>
    </row>
    <row customHeight="1" ht="11.25">
      <c r="A31" s="118" t="s">
        <v>2864</v>
      </c>
      <c r="B31" s="118" t="s">
        <v>2865</v>
      </c>
    </row>
    <row customHeight="1" ht="11.25">
      <c r="A32" s="118" t="s">
        <v>2866</v>
      </c>
      <c r="B32" s="118" t="s">
        <v>2867</v>
      </c>
    </row>
    <row customHeight="1" ht="11.25">
      <c r="A33" s="118" t="s">
        <v>2868</v>
      </c>
      <c r="B33" s="118" t="s">
        <v>2869</v>
      </c>
    </row>
    <row customHeight="1" ht="11.25">
      <c r="A34" s="118" t="s">
        <v>2870</v>
      </c>
      <c r="B34" s="118" t="s">
        <v>2871</v>
      </c>
    </row>
    <row customHeight="1" ht="11.25">
      <c r="A35" s="118" t="s">
        <v>2872</v>
      </c>
      <c r="B35" s="118" t="s">
        <v>2873</v>
      </c>
    </row>
    <row customHeight="1" ht="11.25">
      <c r="A36" s="118" t="s">
        <v>2874</v>
      </c>
      <c r="B36" s="118" t="s">
        <v>2875</v>
      </c>
    </row>
    <row customHeight="1" ht="11.25">
      <c r="A37" s="118" t="s">
        <v>2876</v>
      </c>
      <c r="B37" s="118" t="s">
        <v>2877</v>
      </c>
    </row>
    <row customHeight="1" ht="11.25">
      <c r="A38" s="118" t="s">
        <v>2878</v>
      </c>
      <c r="B38" s="118" t="s">
        <v>2879</v>
      </c>
    </row>
    <row customHeight="1" ht="11.25">
      <c r="A39" s="118" t="s">
        <v>2880</v>
      </c>
      <c r="B39" s="118" t="s">
        <v>2881</v>
      </c>
    </row>
    <row customHeight="1" ht="11.25">
      <c r="A40" s="118" t="s">
        <v>2882</v>
      </c>
      <c r="B40" s="118" t="s">
        <v>2883</v>
      </c>
    </row>
    <row customHeight="1" ht="11.25">
      <c r="A41" s="118" t="s">
        <v>2884</v>
      </c>
      <c r="B41" s="118" t="s">
        <v>2885</v>
      </c>
    </row>
    <row customHeight="1" ht="11.25">
      <c r="A42" s="118" t="s">
        <v>2886</v>
      </c>
      <c r="B42" s="118" t="s">
        <v>2887</v>
      </c>
    </row>
    <row customHeight="1" ht="11.25">
      <c r="A43" s="118" t="s">
        <v>2888</v>
      </c>
      <c r="B43" s="118" t="s">
        <v>2889</v>
      </c>
    </row>
    <row customHeight="1" ht="11.25">
      <c r="A44" s="118" t="s">
        <v>2890</v>
      </c>
      <c r="B44" s="118" t="s">
        <v>2891</v>
      </c>
    </row>
    <row customHeight="1" ht="11.25">
      <c r="A45" s="118" t="s">
        <v>2892</v>
      </c>
      <c r="B45" s="118" t="s">
        <v>2893</v>
      </c>
    </row>
    <row customHeight="1" ht="11.25">
      <c r="A46" s="118" t="s">
        <v>2894</v>
      </c>
      <c r="B46" s="118" t="s">
        <v>2895</v>
      </c>
    </row>
    <row customHeight="1" ht="11.25">
      <c r="A47" s="118" t="s">
        <v>2896</v>
      </c>
      <c r="B47" s="118" t="s">
        <v>2897</v>
      </c>
    </row>
    <row customHeight="1" ht="11.25">
      <c r="A48" s="118" t="s">
        <v>2898</v>
      </c>
      <c r="B48" s="118" t="s">
        <v>2899</v>
      </c>
    </row>
    <row customHeight="1" ht="11.25">
      <c r="A49" s="118" t="s">
        <v>2900</v>
      </c>
      <c r="B49" s="118" t="s">
        <v>2901</v>
      </c>
    </row>
    <row customHeight="1" ht="11.25">
      <c r="A50" s="118" t="s">
        <v>2902</v>
      </c>
      <c r="B50" s="118" t="s">
        <v>2903</v>
      </c>
    </row>
    <row customHeight="1" ht="11.25">
      <c r="A51" s="118" t="s">
        <v>2904</v>
      </c>
      <c r="B51" s="118" t="s">
        <v>2905</v>
      </c>
    </row>
    <row customHeight="1" ht="11.25">
      <c r="A52" s="118" t="s">
        <v>2906</v>
      </c>
      <c r="B52" s="118" t="s">
        <v>2907</v>
      </c>
    </row>
    <row customHeight="1" ht="11.25">
      <c r="A53" s="118" t="s">
        <v>2908</v>
      </c>
      <c r="B53" s="118" t="s">
        <v>2909</v>
      </c>
    </row>
    <row customHeight="1" ht="11.25">
      <c r="A54" s="118" t="s">
        <v>2910</v>
      </c>
      <c r="B54" s="118" t="s">
        <v>2911</v>
      </c>
    </row>
    <row customHeight="1" ht="11.25">
      <c r="A55" s="118" t="s">
        <v>2912</v>
      </c>
      <c r="B55" s="118" t="s">
        <v>2913</v>
      </c>
    </row>
    <row customHeight="1" ht="11.25">
      <c r="A56" s="118" t="s">
        <v>2914</v>
      </c>
      <c r="B56" s="118" t="s">
        <v>2915</v>
      </c>
    </row>
    <row customHeight="1" ht="11.25">
      <c r="A57" s="118" t="s">
        <v>2916</v>
      </c>
      <c r="B57" s="118" t="s">
        <v>2917</v>
      </c>
    </row>
    <row customHeight="1" ht="11.25">
      <c r="A58" s="118" t="s">
        <v>2918</v>
      </c>
      <c r="B58" s="118" t="s">
        <v>2919</v>
      </c>
    </row>
    <row customHeight="1" ht="11.25">
      <c r="A59" s="118" t="s">
        <v>2920</v>
      </c>
      <c r="B59" s="118" t="s">
        <v>2921</v>
      </c>
    </row>
    <row customHeight="1" ht="11.25">
      <c r="A60" s="118" t="s">
        <v>2922</v>
      </c>
      <c r="B60" s="118" t="s">
        <v>2923</v>
      </c>
    </row>
    <row customHeight="1" ht="11.25">
      <c r="A61" s="118"/>
      <c r="B61" s="118" t="s">
        <v>2924</v>
      </c>
    </row>
    <row customHeight="1" ht="11.25">
      <c r="A62" s="118"/>
      <c r="B62" s="118" t="s">
        <v>2925</v>
      </c>
    </row>
    <row customHeight="1" ht="11.25">
      <c r="A63" s="118"/>
      <c r="B63" s="118" t="s">
        <v>2926</v>
      </c>
    </row>
    <row customHeight="1" ht="11.25">
      <c r="A64" s="118"/>
      <c r="B64" s="118" t="s">
        <v>2927</v>
      </c>
    </row>
    <row customHeight="1" ht="11.25">
      <c r="A65" s="118"/>
      <c r="B65" s="118" t="s">
        <v>2928</v>
      </c>
    </row>
    <row customHeight="1" ht="11.25">
      <c r="A66" s="118"/>
      <c r="B66" s="118" t="s">
        <v>2929</v>
      </c>
    </row>
    <row customHeight="1" ht="11.25">
      <c r="A67" s="118"/>
      <c r="B67" s="118" t="s">
        <v>2930</v>
      </c>
    </row>
    <row customHeight="1" ht="11.25">
      <c r="A68" s="118"/>
      <c r="B68" s="118" t="s">
        <v>2931</v>
      </c>
    </row>
    <row customHeight="1" ht="11.25">
      <c r="A69" s="118"/>
      <c r="B69" s="118" t="s">
        <v>2932</v>
      </c>
    </row>
    <row customHeight="1" ht="11.25">
      <c r="A70" s="118"/>
      <c r="B70" s="118" t="s">
        <v>2933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0D46-AE9F-8D4B-0178-95CB8D3F67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2934</v>
      </c>
    </row>
    <row customHeight="1" ht="90">
      <c r="B2" s="150" t="s">
        <v>2935</v>
      </c>
    </row>
    <row customHeight="1" ht="67.5">
      <c r="B3" s="150" t="s">
        <v>2936</v>
      </c>
    </row>
    <row customHeight="1" ht="33.75">
      <c r="B4" s="150" t="s">
        <v>2937</v>
      </c>
    </row>
    <row customHeight="1" ht="11.25">
      <c r="B5" s="150" t="s">
        <v>2938</v>
      </c>
    </row>
    <row customHeight="1" ht="22.5">
      <c r="B6" s="150" t="s">
        <v>2939</v>
      </c>
    </row>
    <row customHeight="1" ht="22.5">
      <c r="B7" s="150" t="s">
        <v>2940</v>
      </c>
    </row>
    <row customHeight="1" ht="22.5">
      <c r="B8" s="150" t="s">
        <v>2941</v>
      </c>
    </row>
    <row customHeight="1" ht="22.5">
      <c r="B9" s="150" t="s">
        <v>2942</v>
      </c>
    </row>
    <row customHeight="1" ht="56.25">
      <c r="B10" s="150" t="s">
        <v>2943</v>
      </c>
    </row>
    <row customHeight="1" ht="12.75">
      <c r="B11" s="215" t="s">
        <v>2944</v>
      </c>
    </row>
    <row customHeight="1" ht="11.25">
      <c r="B12" s="149" t="s">
        <v>2945</v>
      </c>
    </row>
    <row customHeight="1" ht="22.5">
      <c r="B13" s="150" t="s">
        <v>2946</v>
      </c>
    </row>
    <row customHeight="1" ht="67.5">
      <c r="B14" s="150" t="s">
        <v>2947</v>
      </c>
    </row>
    <row customHeight="1" ht="22.5">
      <c r="B15" s="150" t="s">
        <v>2948</v>
      </c>
    </row>
    <row customHeight="1" ht="11.25">
      <c r="B16" s="149" t="s">
        <v>2949</v>
      </c>
      <c r="D16" s="156"/>
    </row>
    <row customHeight="1" ht="33.75">
      <c r="B17" s="150" t="s">
        <v>2950</v>
      </c>
    </row>
    <row customHeight="1" ht="33.75">
      <c r="B18" s="150" t="s">
        <v>2951</v>
      </c>
    </row>
    <row customHeight="1" ht="11.25">
      <c r="B19" s="150" t="s">
        <v>2952</v>
      </c>
    </row>
    <row customHeight="1" ht="33.75">
      <c r="B20" s="150" t="s">
        <v>2953</v>
      </c>
    </row>
    <row customHeight="1" ht="11.25">
      <c r="B21" s="149" t="s">
        <v>2954</v>
      </c>
    </row>
    <row customHeight="1" ht="11.25">
      <c r="B22" s="150" t="s">
        <v>2955</v>
      </c>
    </row>
    <row r="24" customHeight="1" ht="22.5">
      <c r="B24" s="217" t="s">
        <v>2956</v>
      </c>
    </row>
    <row r="26" customHeight="1" ht="11.25">
      <c r="B26" s="149" t="s">
        <v>2957</v>
      </c>
    </row>
    <row customHeight="1" ht="22.5">
      <c r="B27" s="216" t="s">
        <v>402</v>
      </c>
    </row>
    <row customHeight="1" ht="56.25">
      <c r="B28" s="216" t="s">
        <v>2958</v>
      </c>
    </row>
    <row customHeight="1" ht="11.25">
      <c r="B29" s="266" t="s">
        <v>2959</v>
      </c>
    </row>
    <row customHeight="1" ht="22.5">
      <c r="B30" s="216" t="s">
        <v>2960</v>
      </c>
    </row>
    <row r="32" customHeight="1" ht="11.25">
      <c r="A32" s="244"/>
      <c r="B32" s="245" t="s">
        <v>2961</v>
      </c>
    </row>
    <row customHeight="1" ht="14.25">
      <c r="A33" s="246">
        <v>1</v>
      </c>
      <c r="B33" s="247" t="s">
        <v>2962</v>
      </c>
    </row>
    <row customHeight="1" ht="14.25">
      <c r="A34" s="246">
        <v>2</v>
      </c>
      <c r="B34" s="247" t="s">
        <v>2963</v>
      </c>
    </row>
    <row customHeight="1" ht="11.25">
      <c r="B35" s="245" t="s">
        <v>2964</v>
      </c>
    </row>
    <row customHeight="1" ht="11.25">
      <c r="B36" s="247" t="s">
        <v>2965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